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600" windowWidth="12120" windowHeight="9120" activeTab="0"/>
  </bookViews>
  <sheets>
    <sheet name="Unaudited BS" sheetId="1" r:id="rId1"/>
    <sheet name="Unaudited PL" sheetId="2" r:id="rId2"/>
    <sheet name="Unaudited CF" sheetId="3" r:id="rId3"/>
    <sheet name="Equity-WP &amp; unaudited1" sheetId="4" r:id="rId4"/>
    <sheet name="Notes" sheetId="5" r:id="rId5"/>
    <sheet name="GT_Custom" sheetId="6" state="hidden" r:id="rId6"/>
  </sheets>
  <definedNames>
    <definedName name="_xlnm.Print_Area" localSheetId="4">'Notes'!$A$1:$N$225</definedName>
  </definedNames>
  <calcPr fullCalcOnLoad="1"/>
</workbook>
</file>

<file path=xl/sharedStrings.xml><?xml version="1.0" encoding="utf-8"?>
<sst xmlns="http://schemas.openxmlformats.org/spreadsheetml/2006/main" count="312" uniqueCount="223">
  <si>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</si>
  <si>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</si>
  <si>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</si>
  <si>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</si>
  <si>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</si>
  <si>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</si>
  <si>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</si>
  <si>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</si>
  <si>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</si>
  <si>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</si>
  <si>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</si>
  <si>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</si>
  <si>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</si>
  <si>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</si>
  <si>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</si>
  <si>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</si>
  <si>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</si>
  <si>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</si>
  <si>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</si>
  <si>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</si>
  <si>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</si>
  <si>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</si>
  <si>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</si>
  <si>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</si>
  <si>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</si>
  <si>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</si>
  <si>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</si>
  <si>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</si>
  <si>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</si>
  <si>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</si>
  <si>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</si>
  <si>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</si>
  <si>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</si>
  <si>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</si>
  <si>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</si>
  <si>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</si>
  <si>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</si>
  <si>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NET CURRENT ASSETS</t>
  </si>
  <si>
    <t>FINANCED BY :</t>
  </si>
  <si>
    <t>Share Capital</t>
  </si>
  <si>
    <t>Share Premium</t>
  </si>
  <si>
    <t>Reserves</t>
  </si>
  <si>
    <t>Merger deficit</t>
  </si>
  <si>
    <t>Reserve on consolidation</t>
  </si>
  <si>
    <t>Unappropriated profit</t>
  </si>
  <si>
    <t>Shareholders' Equity</t>
  </si>
  <si>
    <t>Deferred Taxation</t>
  </si>
  <si>
    <t>UNAUDITED CONDENSED CONSOLIDATED INCOME STATEMENT</t>
  </si>
  <si>
    <t>Current</t>
  </si>
  <si>
    <t>Preceding year</t>
  </si>
  <si>
    <t>Preceding</t>
  </si>
  <si>
    <t xml:space="preserve">year's </t>
  </si>
  <si>
    <t>corresponding</t>
  </si>
  <si>
    <t xml:space="preserve">year </t>
  </si>
  <si>
    <t>quarter</t>
  </si>
  <si>
    <t>to date</t>
  </si>
  <si>
    <t>year to date</t>
  </si>
  <si>
    <t>Revenue</t>
  </si>
  <si>
    <t>Depreciation and amortisation expenses</t>
  </si>
  <si>
    <t>Finance costs</t>
  </si>
  <si>
    <t>Taxation</t>
  </si>
  <si>
    <t>(Company No:609423-V)</t>
  </si>
  <si>
    <t>UNAUDITED CONDENSED CONSOLIDATED CASH FLOW STATEMENT</t>
  </si>
  <si>
    <t>PRECEDING</t>
  </si>
  <si>
    <t>TO DATE</t>
  </si>
  <si>
    <t>RM '000</t>
  </si>
  <si>
    <t>UNAUDITED CONDENSED CONSOLIDATED STATEMENT OF CHANGES IN EQUITY</t>
  </si>
  <si>
    <t>&lt;-------------------Non-distributable----------------------&gt;</t>
  </si>
  <si>
    <t>Distributable</t>
  </si>
  <si>
    <t xml:space="preserve">Exchange </t>
  </si>
  <si>
    <t>Group</t>
  </si>
  <si>
    <t>Share</t>
  </si>
  <si>
    <t>Merger</t>
  </si>
  <si>
    <t>Fluctuation</t>
  </si>
  <si>
    <t>Reserve on</t>
  </si>
  <si>
    <t>Unappropriated</t>
  </si>
  <si>
    <t>capital</t>
  </si>
  <si>
    <t>premium</t>
  </si>
  <si>
    <t>deficit</t>
  </si>
  <si>
    <t>Reserve</t>
  </si>
  <si>
    <t>consolidation</t>
  </si>
  <si>
    <t xml:space="preserve"> profit</t>
  </si>
  <si>
    <t>Total</t>
  </si>
  <si>
    <t>-</t>
  </si>
  <si>
    <t>NOTES TO INTERIM FINANCIAL REPORT</t>
  </si>
  <si>
    <t>Accounting Policies and Method of Computation</t>
  </si>
  <si>
    <t xml:space="preserve">Ingenuity Microsystems Sdn Bhd (IMSB) and Reliance Computer Centre Sdn Bhd (RCC) are both wholly owned subsidiaries of Ingenuity Solutions Berhad.                                                                     </t>
  </si>
  <si>
    <t>Audit Report</t>
  </si>
  <si>
    <t>Seasonal or Cyclical Factors</t>
  </si>
  <si>
    <t>The results for the quarter under review were not affected by seasonal or cyclical factors.</t>
  </si>
  <si>
    <t>Unusual Items</t>
  </si>
  <si>
    <t>During the quarter under review, there were no items or events that arose, which affected assets, liabilities, equity, net income or cash flows, that are unusual by reason of their nature, size or incidence.</t>
  </si>
  <si>
    <t>Changes in Estimates</t>
  </si>
  <si>
    <t>There were no changes in estimates of amounts reported that have a material effect in the quarter under review.</t>
  </si>
  <si>
    <t>Debts and Equity Securities</t>
  </si>
  <si>
    <t>No shares were issued during the quarter or year under review.</t>
  </si>
  <si>
    <t>Segment Information</t>
  </si>
  <si>
    <t>All business are transacted in Malaysia and generated from information techonology related business.</t>
  </si>
  <si>
    <t>Revaluation of Property, Plant and Equipment</t>
  </si>
  <si>
    <t>The Group did not carry out any valuation on its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</si>
  <si>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</si>
  <si>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</si>
  <si>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</si>
  <si>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There were no changes in the composition of the Company during the quarter under review.</t>
  </si>
  <si>
    <t>Contingent Liabilities</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</si>
  <si>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</si>
  <si>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</si>
  <si>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</si>
  <si>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</si>
  <si>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Current    year's</t>
  </si>
  <si>
    <t>Current    year</t>
  </si>
  <si>
    <t>Provision of tax based on results for the quarter/year</t>
  </si>
  <si>
    <t>Profit/(Loss) on Sale of Unquoted Investments and/or Properties</t>
  </si>
  <si>
    <t>Purchase or Disposal of Quoted Securities</t>
  </si>
  <si>
    <t>There was no purchase or disposal of sales of quoted securities for the quarter under review.</t>
  </si>
  <si>
    <t>Corporate Proposal</t>
  </si>
  <si>
    <r>
      <t xml:space="preserve">Total amount of </t>
    </r>
    <r>
      <rPr>
        <b/>
        <u val="single"/>
        <sz val="12"/>
        <rFont val="Arial"/>
        <family val="2"/>
      </rPr>
      <t>proceeds</t>
    </r>
  </si>
  <si>
    <t>Research and development</t>
  </si>
  <si>
    <t>Working capital</t>
  </si>
  <si>
    <t>Repayment to Xplonet Capital Sdn. Bhd.</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</si>
  <si>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</si>
  <si>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</si>
  <si>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Secured</t>
  </si>
  <si>
    <t>Unsecured</t>
  </si>
  <si>
    <t>Hire purchase arrangements</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</si>
  <si>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</si>
  <si>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</si>
  <si>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</si>
  <si>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</si>
  <si>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</si>
  <si>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</si>
  <si>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 xml:space="preserve">Preceding </t>
  </si>
  <si>
    <t>Significant Related Party Transactions</t>
  </si>
  <si>
    <t>Rental expenses to a company in which certain shareholders</t>
  </si>
  <si>
    <t xml:space="preserve">  have interest</t>
  </si>
  <si>
    <t>Rental expenses to a corporate shareholder</t>
  </si>
  <si>
    <t>INGENUITY SOLUTIONS BERHAD</t>
  </si>
  <si>
    <t>YEAR END</t>
  </si>
  <si>
    <t>Net decrease in cash and cash equivalents</t>
  </si>
  <si>
    <t xml:space="preserve">Notes In Compliance With Bursa Malaysia Securities Berhad listing requirements </t>
  </si>
  <si>
    <t>Agreed to announcement December 2004</t>
  </si>
  <si>
    <t>Agreed to management accounts@31.12.2006</t>
  </si>
  <si>
    <t>Revenue from a company in which certain Directors have</t>
  </si>
  <si>
    <t>Notes In Compliance With FRS 134</t>
  </si>
  <si>
    <t>31.3.2006</t>
  </si>
  <si>
    <t>Hire purchase Creditor</t>
  </si>
  <si>
    <t>Balance at 31 March 2006</t>
  </si>
  <si>
    <t>Prospects for Year 2006/07</t>
  </si>
  <si>
    <t>Net loss (RM'000)</t>
  </si>
  <si>
    <t>Basic loss per share (sen)</t>
  </si>
  <si>
    <t>Dilluted loss per share (sen)</t>
  </si>
  <si>
    <t>NON-CURRENT LIABILITIES</t>
  </si>
  <si>
    <t>Other income</t>
  </si>
  <si>
    <t>Group Non-Current Borrowings (All in Local Currency)</t>
  </si>
  <si>
    <t>Group Current Borrowings (All in Local Currency)</t>
  </si>
  <si>
    <t>Balance at 1 April 2005</t>
  </si>
  <si>
    <t>Net loss for the financial period</t>
  </si>
  <si>
    <t>PERIOD</t>
  </si>
  <si>
    <t>Cash and cash equivalents as at 1 April 2006</t>
  </si>
  <si>
    <t>Net loss for the financial year</t>
  </si>
  <si>
    <t>There were no purchase or disposal of unquoted investments and/or properties for the financial period.</t>
  </si>
  <si>
    <t>There were no qualifications on the audited financial statements for the Company and subsidiary companies for the financial year ended 31 March 2006.</t>
  </si>
  <si>
    <t>The Condensed Consolidated Income Statement should be read in conjunction with the notes to interim financial report and the Audited Financial Statements for the financial year ended 31 March 2006.</t>
  </si>
  <si>
    <t>The Condensed Consolidated Balance Sheet should be read in conjunction with the notes to interim financial report and the Audited Financial Statements for the financial year ended 31 March 2006.</t>
  </si>
  <si>
    <t>The Condensed Consolidated Cash Flow Statement should be read in conjunction with the notes to interim financial report and the Audited Financial Statements for the financial year ended 31 March 2006.</t>
  </si>
  <si>
    <t>Tax recoverable</t>
  </si>
  <si>
    <t xml:space="preserve">No dividends were declared or paid during the quarter. </t>
  </si>
  <si>
    <t xml:space="preserve">Dividend </t>
  </si>
  <si>
    <t xml:space="preserve">Net assets per share attributable </t>
  </si>
  <si>
    <t xml:space="preserve">    holders of the Company</t>
  </si>
  <si>
    <t xml:space="preserve">  to ordinary equity holders of the Company (sen)</t>
  </si>
  <si>
    <t xml:space="preserve">The interim financial report is unaudited and has been prepared in accordance with FRS 134 (Interim Financial Reporting) and the Listing Requirements of Bursa Malaysia Securities Berhad for the MESDAQ Market and should be read in conjunction with the audited financial statements of the Group for the financial year ended 31 March 2006. </t>
  </si>
  <si>
    <t>The accounting policies and method of computation adopted by Ingenuity Solutions Berhad ("ISB") in the preparation of these quarterly financial statements are consistent with those normally adopted in the preparation of the financial statements of the ISB Group ( "Group") for the financial year ended 31 March 2006 except for the adoption of the new and revised financial reporting standards ("FRS") and interpretations issued by Malaysian Accounting Standards Board that are effective for annual periods beginning on or after 1 January 2006 which are relevant to the Group's operations.</t>
  </si>
  <si>
    <t xml:space="preserve">Not applicable. </t>
  </si>
  <si>
    <t>The Condensed Consolidated Statement of Changes in Equity should be read in conjunction with the notes to interim financial report and the Audited Financial Statements for the financial year ended 31 March 2006.</t>
  </si>
  <si>
    <t>Revenue from companies in which certain shareholders   have interest</t>
  </si>
  <si>
    <t>Tax payable</t>
  </si>
  <si>
    <t>Rental expenses to a company in which certain Directors have interest</t>
  </si>
  <si>
    <t xml:space="preserve">The adoption of these new and revised FRS and interpretations by the ISB Group did not result in any significant financial impact. </t>
  </si>
  <si>
    <t>Balance at 1 April 2004</t>
  </si>
  <si>
    <t>Net profit for the financial year</t>
  </si>
  <si>
    <t>Net profit for the financial period</t>
  </si>
  <si>
    <t>Revenue from a corporate shareholder</t>
  </si>
  <si>
    <t>The Directors have approved the Announcement for release:</t>
  </si>
  <si>
    <t xml:space="preserve">  interest</t>
  </si>
  <si>
    <t>31.12.2006</t>
  </si>
  <si>
    <t>AS AT 31 DECEMBER 2006</t>
  </si>
  <si>
    <t>31.12.2005</t>
  </si>
  <si>
    <t>FOR THE FINANCIAL PERIOD ENDED 31 DECEMBER 2006</t>
  </si>
  <si>
    <t>Balance at 31 December 2006</t>
  </si>
  <si>
    <t>Balance at 31 December 2005</t>
  </si>
  <si>
    <t>Balance at 31 March 2005</t>
  </si>
  <si>
    <t>The Group does not have any contingent liabilities as at 31 December 2006.</t>
  </si>
  <si>
    <t>There were no material litigations involving the Group as at 31 December 2006.</t>
  </si>
  <si>
    <t>FOR THE THIRD QUARTER ENDED 31 DECEMBER 2006</t>
  </si>
  <si>
    <t>Cash and cash equivalents as at 31 December 2006</t>
  </si>
  <si>
    <t>Net cash (used in) / from operating activities</t>
  </si>
  <si>
    <t xml:space="preserve">Net cash used in investing activities </t>
  </si>
  <si>
    <t xml:space="preserve">Net cash used in financing activities </t>
  </si>
  <si>
    <t>Profit/(Loss) from operations</t>
  </si>
  <si>
    <t>Profit/(Loss) before taxation</t>
  </si>
  <si>
    <t>Profit/(Loss) for the financial period/</t>
  </si>
  <si>
    <t xml:space="preserve">Profit/(Loss) attributable to ordinary equity </t>
  </si>
  <si>
    <t>Basic earnings/(loss) per share (sen)</t>
  </si>
  <si>
    <t>Diluted earnings/(loss) per share (sen)</t>
  </si>
  <si>
    <t>Net profit/(loss) (RM'000)</t>
  </si>
  <si>
    <t>Dilluted earnings/(loss) per share (sen)</t>
  </si>
  <si>
    <t>On 28 November 2006, the Company announced that the Securities Commission had on 27 November 2006 approved the Company's application for an extension of time of 3 months to 31 March 2007 to utilise the remaining proceeds raised from the public issue pursuant to the Initial Public Offering ("IPO"). As at 31 December 2006, the status of utilisation of proceeds raised from the IPO is as follows:-</t>
  </si>
  <si>
    <t>The following is a summary list of related parties transactions with such parties for the quarter ended 31 December 2006:-</t>
  </si>
  <si>
    <t>For the current year to date, the Group's overall profitability was affected by lower contract billings contribution from enterprise applications in which the Group derives higher margins from.</t>
  </si>
  <si>
    <t>*</t>
  </si>
  <si>
    <t xml:space="preserve">* The balance of the listing expenses not used will be utilised as working capital. </t>
  </si>
  <si>
    <t xml:space="preserve">Earnings/(Loss) per Share </t>
  </si>
  <si>
    <t xml:space="preserve">The Group's subsidiary, IMSB, has Multimedia Super Corridor (MSC) pioneer status. </t>
  </si>
  <si>
    <t xml:space="preserve">For the nine months ended 31 December 2006, the Group's consolidated turnover stood at RM7.21 million as compared to the previous corresponding period of RM8.94 million, representing a reduction of 19.4%. As a result of this, the Group recorded a loss before tax of RM0.91 million as compared to a profit of RM0.08 million in the preceeding year to date.                                                                                                                                                                                                                                                                                                                                                                                                                                                               </t>
  </si>
  <si>
    <t xml:space="preserve">The Group's turnover of RM1.83 million in the current quarter represents a decrease of RM1.06 million over the preceeding quarter of RM2.89 million. While the Group experiences growth from its ICT related trading and services divisions, the current quarter performance was affected by the lower contribution from enterprise applications. This resulted in a current quarter's loss before tax of RM0.49 million as compared to the previous quarter loss before tax of RM0.09 million. </t>
  </si>
  <si>
    <t>Listing expenses</t>
  </si>
  <si>
    <t>By 31 March 2007</t>
  </si>
  <si>
    <r>
      <t xml:space="preserve">Amount </t>
    </r>
    <r>
      <rPr>
        <b/>
        <u val="single"/>
        <sz val="12"/>
        <rFont val="Arial"/>
        <family val="2"/>
      </rPr>
      <t>utilised</t>
    </r>
  </si>
  <si>
    <r>
      <t xml:space="preserve">Amount </t>
    </r>
    <r>
      <rPr>
        <b/>
        <u val="single"/>
        <sz val="12"/>
        <rFont val="Arial"/>
        <family val="2"/>
      </rPr>
      <t>unutilised</t>
    </r>
  </si>
  <si>
    <r>
      <t xml:space="preserve">Intended timeframe for </t>
    </r>
    <r>
      <rPr>
        <b/>
        <u val="single"/>
        <sz val="12"/>
        <rFont val="Arial"/>
        <family val="2"/>
      </rPr>
      <t>utilisation</t>
    </r>
  </si>
  <si>
    <t>Note :-</t>
  </si>
  <si>
    <t>The Group's overall performance for the financial year ending 31 March 2007 is expected to be affected by lower demand for enterprise applications from the private sector.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</si>
</sst>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
  </numFmts>
  <fonts count="17">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b/>
      <sz val="12"/>
      <color indexed="10"/>
      <name val="Arial"/>
      <family val="2"/>
    </font>
    <font>
      <u val="single"/>
      <sz val="12"/>
      <name val="Arial"/>
      <family val="2"/>
    </font>
    <font>
      <u val="singleAccounting"/>
      <sz val="12"/>
      <name val="Arial"/>
      <family val="2"/>
    </font>
    <font>
      <u val="single"/>
      <sz val="10"/>
      <color indexed="12"/>
      <name val="Arial"/>
      <family val="0"/>
    </font>
    <font>
      <u val="single"/>
      <sz val="10"/>
      <color indexed="36"/>
      <name val="Arial"/>
      <family val="0"/>
    </font>
    <font>
      <b/>
      <sz val="10"/>
      <color indexed="10"/>
      <name val="Standard Tickmarks"/>
      <family val="2"/>
    </font>
    <font>
      <b/>
      <sz val="10"/>
      <color indexed="17"/>
      <name val="Standard Tickmarks"/>
      <family val="2"/>
    </font>
  </fonts>
  <fills count="2">
    <fill>
      <patternFill/>
    </fill>
    <fill>
      <patternFill patternType="gray125"/>
    </fill>
  </fills>
  <borders count="28">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double"/>
    </border>
    <border>
      <left style="thin"/>
      <right style="thin"/>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double"/>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quotePrefix="1">
      <alignment horizontal="center" vertical="center"/>
    </xf>
    <xf numFmtId="164" fontId="5" fillId="0" borderId="0" xfId="15"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2" fillId="0" borderId="0" xfId="15" applyNumberFormat="1" applyFont="1" applyFill="1" applyBorder="1" applyAlignment="1">
      <alignment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 xfId="15" applyNumberFormat="1" applyFont="1" applyFill="1" applyBorder="1" applyAlignment="1">
      <alignment/>
    </xf>
    <xf numFmtId="0" fontId="6" fillId="0" borderId="0" xfId="0" applyFont="1" applyFill="1" applyBorder="1" applyAlignment="1">
      <alignment vertical="center"/>
    </xf>
    <xf numFmtId="164" fontId="5" fillId="0" borderId="2" xfId="15" applyNumberFormat="1" applyFont="1" applyFill="1" applyBorder="1" applyAlignment="1">
      <alignment/>
    </xf>
    <xf numFmtId="41" fontId="5" fillId="0" borderId="0" xfId="0" applyNumberFormat="1" applyFont="1" applyFill="1" applyBorder="1" applyAlignment="1">
      <alignment vertical="center"/>
    </xf>
    <xf numFmtId="41" fontId="2" fillId="0" borderId="0" xfId="24" applyNumberFormat="1" applyFont="1" applyFill="1" applyBorder="1" applyAlignment="1">
      <alignment vertical="center"/>
    </xf>
    <xf numFmtId="164" fontId="2" fillId="0" borderId="3" xfId="15" applyNumberFormat="1" applyFont="1" applyFill="1" applyBorder="1" applyAlignment="1">
      <alignment/>
    </xf>
    <xf numFmtId="164" fontId="2" fillId="0" borderId="4" xfId="15" applyNumberFormat="1" applyFont="1" applyFill="1" applyBorder="1" applyAlignment="1">
      <alignment/>
    </xf>
    <xf numFmtId="41" fontId="5" fillId="0" borderId="0" xfId="15" applyNumberFormat="1" applyFont="1" applyFill="1" applyBorder="1" applyAlignment="1">
      <alignment vertical="center"/>
    </xf>
    <xf numFmtId="0" fontId="2" fillId="0" borderId="0" xfId="0" applyFont="1" applyFill="1" applyBorder="1" applyAlignment="1">
      <alignment/>
    </xf>
    <xf numFmtId="41" fontId="2" fillId="0" borderId="0" xfId="15"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Fill="1" applyAlignment="1">
      <alignment/>
    </xf>
    <xf numFmtId="0" fontId="2" fillId="0" borderId="5" xfId="0" applyFont="1" applyBorder="1" applyAlignment="1">
      <alignment/>
    </xf>
    <xf numFmtId="43" fontId="5" fillId="0" borderId="6" xfId="15" applyFont="1" applyFill="1" applyBorder="1" applyAlignment="1">
      <alignment horizontal="right"/>
    </xf>
    <xf numFmtId="0" fontId="5" fillId="0" borderId="6" xfId="23" applyFont="1" applyFill="1" applyBorder="1" applyAlignment="1">
      <alignment horizontal="center"/>
      <protection/>
    </xf>
    <xf numFmtId="0" fontId="0" fillId="0" borderId="5" xfId="0" applyFont="1" applyFill="1" applyBorder="1" applyAlignment="1">
      <alignment/>
    </xf>
    <xf numFmtId="164" fontId="2" fillId="0" borderId="6" xfId="15" applyNumberFormat="1" applyFont="1" applyFill="1" applyBorder="1" applyAlignment="1">
      <alignment/>
    </xf>
    <xf numFmtId="165" fontId="2" fillId="0" borderId="6" xfId="15" applyNumberFormat="1" applyFont="1" applyFill="1" applyBorder="1" applyAlignment="1">
      <alignment/>
    </xf>
    <xf numFmtId="0" fontId="2" fillId="0" borderId="7" xfId="23" applyFont="1" applyFill="1" applyBorder="1">
      <alignment/>
      <protection/>
    </xf>
    <xf numFmtId="38" fontId="2" fillId="0" borderId="5" xfId="23" applyNumberFormat="1" applyFont="1" applyFill="1" applyBorder="1">
      <alignment/>
      <protection/>
    </xf>
    <xf numFmtId="38" fontId="2" fillId="0" borderId="6" xfId="23" applyNumberFormat="1" applyFont="1" applyFill="1" applyBorder="1">
      <alignment/>
      <protection/>
    </xf>
    <xf numFmtId="164" fontId="2" fillId="0" borderId="0" xfId="15" applyNumberFormat="1" applyFont="1" applyFill="1" applyBorder="1" applyAlignment="1">
      <alignment/>
    </xf>
    <xf numFmtId="164" fontId="0" fillId="0" borderId="0" xfId="0" applyNumberFormat="1" applyFont="1" applyFill="1" applyAlignment="1">
      <alignment/>
    </xf>
    <xf numFmtId="164" fontId="0" fillId="0" borderId="8" xfId="15" applyNumberFormat="1" applyFont="1" applyFill="1" applyBorder="1" applyAlignment="1">
      <alignment/>
    </xf>
    <xf numFmtId="164" fontId="2" fillId="0" borderId="5" xfId="15" applyNumberFormat="1" applyFont="1" applyFill="1" applyBorder="1" applyAlignment="1">
      <alignment/>
    </xf>
    <xf numFmtId="164" fontId="2" fillId="0" borderId="0" xfId="15" applyNumberFormat="1" applyFont="1" applyFill="1" applyBorder="1" applyAlignment="1">
      <alignment horizontal="left"/>
    </xf>
    <xf numFmtId="0" fontId="2" fillId="0" borderId="6" xfId="23" applyFont="1" applyFill="1" applyBorder="1">
      <alignment/>
      <protection/>
    </xf>
    <xf numFmtId="0" fontId="0" fillId="0" borderId="6" xfId="0" applyFont="1" applyFill="1" applyBorder="1" applyAlignment="1">
      <alignment/>
    </xf>
    <xf numFmtId="43" fontId="2" fillId="0" borderId="0" xfId="15" applyNumberFormat="1" applyFont="1" applyFill="1" applyBorder="1" applyAlignment="1">
      <alignment horizontal="left"/>
    </xf>
    <xf numFmtId="2" fontId="0" fillId="0" borderId="9" xfId="0" applyNumberFormat="1" applyFont="1" applyFill="1" applyBorder="1" applyAlignment="1">
      <alignment/>
    </xf>
    <xf numFmtId="0" fontId="2" fillId="0" borderId="10" xfId="23" applyFont="1" applyFill="1" applyBorder="1">
      <alignment/>
      <protection/>
    </xf>
    <xf numFmtId="0" fontId="8" fillId="0" borderId="0" xfId="0" applyFont="1" applyFill="1" applyAlignment="1">
      <alignment/>
    </xf>
    <xf numFmtId="0" fontId="8" fillId="0" borderId="0" xfId="0" applyFont="1" applyFill="1" applyAlignment="1">
      <alignment horizontal="center" vertical="top" wrapText="1"/>
    </xf>
    <xf numFmtId="17" fontId="4" fillId="0" borderId="0" xfId="21" applyNumberFormat="1" applyFont="1" applyFill="1" applyBorder="1" applyAlignment="1">
      <alignment horizontal="center" vertical="center" wrapText="1"/>
      <protection/>
    </xf>
    <xf numFmtId="37" fontId="4" fillId="0" borderId="0" xfId="21" applyNumberFormat="1" applyFont="1" applyFill="1" applyBorder="1" applyAlignment="1">
      <alignment horizontal="center" vertical="center"/>
      <protection/>
    </xf>
    <xf numFmtId="164" fontId="8" fillId="0" borderId="3" xfId="0" applyNumberFormat="1" applyFont="1" applyFill="1" applyBorder="1" applyAlignment="1">
      <alignment/>
    </xf>
    <xf numFmtId="164" fontId="8" fillId="0" borderId="11" xfId="15" applyNumberFormat="1" applyFont="1" applyFill="1" applyBorder="1" applyAlignment="1">
      <alignment/>
    </xf>
    <xf numFmtId="0" fontId="8" fillId="0" borderId="0" xfId="21" applyNumberFormat="1" applyFont="1" applyFill="1">
      <alignment/>
      <protection/>
    </xf>
    <xf numFmtId="0" fontId="8" fillId="0" borderId="0" xfId="21" applyFont="1" applyFill="1">
      <alignment/>
      <protection/>
    </xf>
    <xf numFmtId="41" fontId="8" fillId="0" borderId="0" xfId="21" applyNumberFormat="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66" fontId="8" fillId="0" borderId="0" xfId="15" applyNumberFormat="1" applyFont="1" applyFill="1" applyBorder="1" applyAlignment="1">
      <alignment horizontal="right" vertical="center"/>
    </xf>
    <xf numFmtId="166" fontId="8" fillId="0" borderId="0" xfId="15"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0" fontId="8" fillId="0" borderId="0" xfId="0" applyFont="1" applyFill="1" applyBorder="1" applyAlignment="1">
      <alignment/>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166" fontId="8" fillId="0" borderId="3" xfId="15" applyNumberFormat="1" applyFont="1" applyFill="1" applyBorder="1" applyAlignment="1">
      <alignment horizontal="center" vertical="center"/>
    </xf>
    <xf numFmtId="0" fontId="10" fillId="0" borderId="0" xfId="0" applyFont="1" applyFill="1" applyAlignment="1">
      <alignment/>
    </xf>
    <xf numFmtId="166" fontId="8" fillId="0" borderId="2" xfId="0" applyNumberFormat="1" applyFont="1" applyFill="1" applyBorder="1" applyAlignment="1">
      <alignment horizontal="center" vertical="center"/>
    </xf>
    <xf numFmtId="166" fontId="8" fillId="0" borderId="0" xfId="0" applyNumberFormat="1" applyFont="1" applyFill="1" applyAlignment="1">
      <alignment/>
    </xf>
    <xf numFmtId="0" fontId="8" fillId="0" borderId="0" xfId="0" applyFont="1" applyFill="1" applyAlignment="1">
      <alignment vertical="top" wrapText="1"/>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164" fontId="8" fillId="0" borderId="1" xfId="15" applyNumberFormat="1" applyFont="1" applyFill="1" applyBorder="1" applyAlignment="1">
      <alignment horizontal="right"/>
    </xf>
    <xf numFmtId="164" fontId="8" fillId="0" borderId="1" xfId="15" applyNumberFormat="1" applyFont="1" applyBorder="1" applyAlignment="1">
      <alignment horizontal="left" wrapText="1"/>
    </xf>
    <xf numFmtId="0" fontId="4" fillId="0" borderId="12" xfId="0" applyFont="1" applyFill="1" applyBorder="1" applyAlignment="1">
      <alignment horizontal="center"/>
    </xf>
    <xf numFmtId="0" fontId="4" fillId="0" borderId="6" xfId="0" applyFont="1" applyFill="1" applyBorder="1" applyAlignment="1">
      <alignment horizontal="center"/>
    </xf>
    <xf numFmtId="0" fontId="4" fillId="0" borderId="10" xfId="0" applyFont="1" applyFill="1" applyBorder="1" applyAlignment="1">
      <alignment horizontal="center" vertical="top" wrapText="1"/>
    </xf>
    <xf numFmtId="0" fontId="8" fillId="0" borderId="0" xfId="0" applyFont="1" applyFill="1" applyBorder="1" applyAlignment="1">
      <alignment horizontal="left"/>
    </xf>
    <xf numFmtId="0" fontId="8" fillId="0" borderId="0" xfId="0" applyFont="1" applyFill="1" applyBorder="1" applyAlignment="1" quotePrefix="1">
      <alignment horizontal="left"/>
    </xf>
    <xf numFmtId="164" fontId="8" fillId="0" borderId="0" xfId="15" applyNumberFormat="1" applyFont="1" applyFill="1" applyBorder="1" applyAlignment="1">
      <alignment horizontal="right"/>
    </xf>
    <xf numFmtId="164" fontId="8" fillId="0" borderId="0" xfId="15" applyNumberFormat="1" applyFont="1" applyFill="1" applyBorder="1" applyAlignment="1">
      <alignment horizontal="left"/>
    </xf>
    <xf numFmtId="164" fontId="8" fillId="0" borderId="13" xfId="15" applyNumberFormat="1" applyFont="1" applyFill="1" applyBorder="1" applyAlignment="1">
      <alignment horizontal="left"/>
    </xf>
    <xf numFmtId="43" fontId="8" fillId="0" borderId="0" xfId="15" applyNumberFormat="1" applyFont="1" applyFill="1" applyBorder="1" applyAlignment="1">
      <alignment horizontal="left"/>
    </xf>
    <xf numFmtId="164" fontId="8" fillId="0" borderId="2" xfId="15" applyNumberFormat="1" applyFont="1" applyFill="1" applyBorder="1" applyAlignment="1">
      <alignment horizontal="center"/>
    </xf>
    <xf numFmtId="164" fontId="8" fillId="0" borderId="2" xfId="15" applyNumberFormat="1" applyFont="1" applyFill="1" applyBorder="1" applyAlignment="1">
      <alignment/>
    </xf>
    <xf numFmtId="164" fontId="8" fillId="0" borderId="1" xfId="15" applyNumberFormat="1" applyFont="1" applyFill="1" applyBorder="1" applyAlignment="1">
      <alignment horizontal="left" wrapText="1"/>
    </xf>
    <xf numFmtId="164" fontId="0" fillId="0" borderId="6" xfId="15" applyNumberFormat="1" applyFont="1" applyFill="1" applyBorder="1" applyAlignment="1">
      <alignment/>
    </xf>
    <xf numFmtId="164" fontId="0" fillId="0" borderId="10" xfId="15" applyNumberFormat="1" applyFont="1" applyFill="1" applyBorder="1" applyAlignment="1">
      <alignment/>
    </xf>
    <xf numFmtId="164" fontId="2" fillId="0" borderId="7" xfId="0" applyNumberFormat="1" applyFont="1" applyFill="1" applyBorder="1" applyAlignment="1" quotePrefix="1">
      <alignment horizontal="center" vertical="top" wrapText="1"/>
    </xf>
    <xf numFmtId="0" fontId="8" fillId="0" borderId="0" xfId="0" applyFont="1" applyFill="1" applyBorder="1" applyAlignment="1">
      <alignment wrapText="1"/>
    </xf>
    <xf numFmtId="0" fontId="2" fillId="0" borderId="14" xfId="0" applyFont="1" applyFill="1" applyBorder="1" applyAlignment="1">
      <alignment/>
    </xf>
    <xf numFmtId="0" fontId="2" fillId="0" borderId="4" xfId="0" applyFont="1" applyFill="1" applyBorder="1" applyAlignment="1">
      <alignment/>
    </xf>
    <xf numFmtId="0" fontId="2" fillId="0" borderId="15" xfId="0" applyFont="1" applyFill="1" applyBorder="1" applyAlignment="1">
      <alignment/>
    </xf>
    <xf numFmtId="0" fontId="2" fillId="0" borderId="0" xfId="23"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5" xfId="0" applyNumberFormat="1" applyFont="1" applyFill="1" applyBorder="1" applyAlignment="1" quotePrefix="1">
      <alignment horizontal="center" vertical="top" wrapText="1"/>
    </xf>
    <xf numFmtId="164" fontId="5" fillId="0" borderId="7"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0" fontId="2" fillId="0" borderId="7" xfId="0" applyFont="1" applyFill="1" applyBorder="1" applyAlignment="1">
      <alignment horizontal="left" vertical="center"/>
    </xf>
    <xf numFmtId="41"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7" xfId="0" applyFont="1" applyFill="1" applyBorder="1" applyAlignment="1" quotePrefix="1">
      <alignment horizontal="left" vertical="center"/>
    </xf>
    <xf numFmtId="0" fontId="2" fillId="0" borderId="5" xfId="0" applyFont="1" applyFill="1" applyBorder="1" applyAlignment="1">
      <alignment/>
    </xf>
    <xf numFmtId="0" fontId="5" fillId="0" borderId="7" xfId="0" applyFont="1" applyFill="1" applyBorder="1" applyAlignment="1">
      <alignment horizontal="left" vertical="center"/>
    </xf>
    <xf numFmtId="164" fontId="2" fillId="0" borderId="5" xfId="0" applyNumberFormat="1" applyFont="1" applyFill="1" applyBorder="1" applyAlignment="1">
      <alignment vertical="center"/>
    </xf>
    <xf numFmtId="164" fontId="2" fillId="0" borderId="16" xfId="15" applyNumberFormat="1" applyFont="1" applyFill="1" applyBorder="1" applyAlignment="1">
      <alignment/>
    </xf>
    <xf numFmtId="164" fontId="2" fillId="0" borderId="8" xfId="15" applyNumberFormat="1" applyFont="1" applyFill="1" applyBorder="1" applyAlignment="1">
      <alignment/>
    </xf>
    <xf numFmtId="164" fontId="2" fillId="0" borderId="15" xfId="15" applyNumberFormat="1" applyFont="1" applyFill="1" applyBorder="1" applyAlignment="1">
      <alignment/>
    </xf>
    <xf numFmtId="0" fontId="8" fillId="0" borderId="0" xfId="0" applyFont="1" applyBorder="1" applyAlignment="1">
      <alignment horizontal="left" wrapText="1"/>
    </xf>
    <xf numFmtId="0" fontId="2" fillId="0" borderId="0" xfId="0" applyFont="1" applyBorder="1" applyAlignment="1">
      <alignment/>
    </xf>
    <xf numFmtId="0" fontId="8" fillId="0" borderId="7" xfId="0" applyFont="1" applyFill="1" applyBorder="1" applyAlignment="1">
      <alignment horizontal="justify" vertical="center"/>
    </xf>
    <xf numFmtId="0" fontId="8" fillId="0" borderId="5" xfId="0" applyFont="1" applyFill="1" applyBorder="1" applyAlignment="1">
      <alignment/>
    </xf>
    <xf numFmtId="0" fontId="8" fillId="0" borderId="7" xfId="0" applyFont="1" applyFill="1" applyBorder="1" applyAlignment="1">
      <alignment/>
    </xf>
    <xf numFmtId="0" fontId="4" fillId="0" borderId="5" xfId="0" applyFont="1" applyFill="1" applyBorder="1" applyAlignment="1">
      <alignment horizontal="justify" vertical="center"/>
    </xf>
    <xf numFmtId="0" fontId="4" fillId="0" borderId="7" xfId="0" applyFont="1" applyFill="1" applyBorder="1" applyAlignment="1">
      <alignment horizontal="justify" vertical="center"/>
    </xf>
    <xf numFmtId="0" fontId="9"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7" xfId="0" applyFont="1" applyFill="1" applyBorder="1" applyAlignment="1">
      <alignment horizontal="left" vertical="center"/>
    </xf>
    <xf numFmtId="166" fontId="8" fillId="0" borderId="5" xfId="15" applyNumberFormat="1" applyFont="1" applyFill="1" applyBorder="1" applyAlignment="1">
      <alignment horizontal="center" vertical="center"/>
    </xf>
    <xf numFmtId="166" fontId="8" fillId="0" borderId="5" xfId="0" applyNumberFormat="1" applyFont="1" applyFill="1" applyBorder="1" applyAlignment="1">
      <alignment horizontal="center" vertical="center"/>
    </xf>
    <xf numFmtId="166" fontId="8" fillId="0" borderId="8" xfId="15"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166" fontId="8" fillId="0" borderId="17" xfId="0" applyNumberFormat="1" applyFont="1" applyFill="1" applyBorder="1" applyAlignment="1">
      <alignment horizontal="center" vertical="center"/>
    </xf>
    <xf numFmtId="166" fontId="8" fillId="0" borderId="7" xfId="15" applyNumberFormat="1" applyFont="1" applyFill="1" applyBorder="1" applyAlignment="1">
      <alignment horizontal="center" vertical="center"/>
    </xf>
    <xf numFmtId="0" fontId="8" fillId="0" borderId="14" xfId="0" applyFont="1" applyFill="1" applyBorder="1" applyAlignment="1">
      <alignment/>
    </xf>
    <xf numFmtId="0" fontId="8" fillId="0" borderId="4" xfId="0" applyFont="1" applyFill="1" applyBorder="1" applyAlignment="1">
      <alignment/>
    </xf>
    <xf numFmtId="0" fontId="8" fillId="0" borderId="15" xfId="0" applyFont="1" applyFill="1" applyBorder="1" applyAlignment="1">
      <alignment/>
    </xf>
    <xf numFmtId="0" fontId="8" fillId="0" borderId="0" xfId="0" applyFont="1" applyFill="1" applyBorder="1" applyAlignment="1">
      <alignment vertical="top" wrapText="1"/>
    </xf>
    <xf numFmtId="0" fontId="8" fillId="0" borderId="7" xfId="0" applyFont="1" applyFill="1" applyBorder="1" applyAlignment="1">
      <alignment horizontal="center" vertical="top" wrapText="1"/>
    </xf>
    <xf numFmtId="0" fontId="4" fillId="0" borderId="7"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8" fillId="0" borderId="7" xfId="21" applyFont="1" applyFill="1" applyBorder="1" applyAlignment="1">
      <alignment vertical="center"/>
      <protection/>
    </xf>
    <xf numFmtId="0" fontId="8" fillId="0" borderId="0" xfId="21" applyFont="1" applyFill="1" applyBorder="1" applyAlignment="1">
      <alignment vertical="center"/>
      <protection/>
    </xf>
    <xf numFmtId="0" fontId="4" fillId="0" borderId="7" xfId="21" applyFont="1" applyFill="1" applyBorder="1" applyAlignment="1">
      <alignment vertical="center"/>
      <protection/>
    </xf>
    <xf numFmtId="164" fontId="8" fillId="0" borderId="0" xfId="15" applyNumberFormat="1" applyFont="1" applyFill="1" applyBorder="1" applyAlignment="1">
      <alignment/>
    </xf>
    <xf numFmtId="164" fontId="8" fillId="0" borderId="0" xfId="15" applyNumberFormat="1" applyFont="1" applyFill="1" applyBorder="1" applyAlignment="1">
      <alignment/>
    </xf>
    <xf numFmtId="164" fontId="0" fillId="0" borderId="0" xfId="15" applyNumberFormat="1" applyFont="1" applyFill="1" applyBorder="1" applyAlignment="1">
      <alignment/>
    </xf>
    <xf numFmtId="0" fontId="0" fillId="0" borderId="0" xfId="0" applyFont="1" applyFill="1" applyBorder="1" applyAlignment="1">
      <alignment/>
    </xf>
    <xf numFmtId="2" fontId="0" fillId="0" borderId="5" xfId="0" applyNumberFormat="1" applyFont="1" applyFill="1" applyBorder="1" applyAlignment="1">
      <alignment/>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0" fontId="4" fillId="0" borderId="0" xfId="0" applyFont="1" applyFill="1" applyBorder="1" applyAlignment="1">
      <alignment horizontal="left" vertical="top"/>
    </xf>
    <xf numFmtId="0" fontId="8" fillId="0" borderId="0" xfId="0" applyFont="1" applyFill="1" applyBorder="1" applyAlignment="1">
      <alignment vertical="top"/>
    </xf>
    <xf numFmtId="0" fontId="4" fillId="0" borderId="0" xfId="0" applyFont="1" applyBorder="1" applyAlignment="1">
      <alignment horizontal="left"/>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Fill="1" applyBorder="1" applyAlignment="1">
      <alignment/>
    </xf>
    <xf numFmtId="0" fontId="9" fillId="0" borderId="0" xfId="0" applyFont="1" applyBorder="1" applyAlignment="1">
      <alignment horizont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164" fontId="8" fillId="0" borderId="0" xfId="15" applyNumberFormat="1" applyFont="1" applyBorder="1" applyAlignment="1">
      <alignment horizontal="left" wrapText="1"/>
    </xf>
    <xf numFmtId="0" fontId="4" fillId="0" borderId="0" xfId="0" applyFont="1" applyBorder="1" applyAlignment="1">
      <alignment horizontal="right"/>
    </xf>
    <xf numFmtId="0" fontId="8" fillId="0" borderId="0" xfId="0" applyFont="1" applyFill="1" applyBorder="1" applyAlignment="1">
      <alignment horizontal="left" vertical="top"/>
    </xf>
    <xf numFmtId="0" fontId="9" fillId="0" borderId="0" xfId="0" applyFont="1" applyFill="1" applyBorder="1" applyAlignment="1">
      <alignment horizontal="center" vertical="top" wrapText="1"/>
    </xf>
    <xf numFmtId="164" fontId="8" fillId="0" borderId="0" xfId="15" applyNumberFormat="1" applyFont="1" applyFill="1" applyBorder="1" applyAlignment="1">
      <alignment vertical="top" wrapText="1"/>
    </xf>
    <xf numFmtId="0" fontId="8" fillId="0" borderId="0" xfId="0" applyFont="1" applyFill="1" applyBorder="1" applyAlignment="1">
      <alignment horizontal="right"/>
    </xf>
    <xf numFmtId="164" fontId="12" fillId="0" borderId="0" xfId="15" applyNumberFormat="1" applyFont="1" applyFill="1" applyBorder="1" applyAlignment="1">
      <alignment vertical="top" wrapText="1"/>
    </xf>
    <xf numFmtId="0" fontId="8" fillId="0" borderId="0" xfId="0" applyFont="1" applyFill="1" applyBorder="1" applyAlignment="1">
      <alignment/>
    </xf>
    <xf numFmtId="164" fontId="2" fillId="0" borderId="0" xfId="0" applyNumberFormat="1" applyFont="1" applyFill="1" applyAlignment="1">
      <alignment/>
    </xf>
    <xf numFmtId="164" fontId="8" fillId="0" borderId="0" xfId="15" applyNumberFormat="1" applyFont="1" applyFill="1" applyBorder="1" applyAlignment="1">
      <alignment wrapText="1"/>
    </xf>
    <xf numFmtId="164" fontId="8" fillId="0" borderId="1" xfId="0" applyNumberFormat="1" applyFont="1" applyFill="1" applyBorder="1" applyAlignment="1">
      <alignment wrapText="1"/>
    </xf>
    <xf numFmtId="43" fontId="0" fillId="0" borderId="6" xfId="15" applyFont="1" applyFill="1" applyBorder="1" applyAlignment="1">
      <alignment/>
    </xf>
    <xf numFmtId="43" fontId="0" fillId="0" borderId="9" xfId="15" applyFont="1" applyFill="1" applyBorder="1" applyAlignment="1">
      <alignment/>
    </xf>
    <xf numFmtId="0" fontId="15" fillId="0" borderId="0" xfId="0" applyNumberFormat="1" applyFont="1" applyFill="1" applyBorder="1" applyAlignment="1">
      <alignment horizontal="center"/>
    </xf>
    <xf numFmtId="0" fontId="16" fillId="0" borderId="10" xfId="0" applyNumberFormat="1" applyFont="1" applyFill="1" applyBorder="1" applyAlignment="1">
      <alignment horizontal="center"/>
    </xf>
    <xf numFmtId="164" fontId="16" fillId="0" borderId="8" xfId="15" applyNumberFormat="1" applyFont="1" applyFill="1" applyBorder="1" applyAlignment="1">
      <alignment horizontal="center"/>
    </xf>
    <xf numFmtId="164" fontId="16" fillId="0" borderId="10" xfId="15" applyNumberFormat="1" applyFont="1" applyFill="1" applyBorder="1" applyAlignment="1">
      <alignment horizontal="center"/>
    </xf>
    <xf numFmtId="164" fontId="15" fillId="0" borderId="0" xfId="15" applyNumberFormat="1" applyFont="1" applyFill="1" applyBorder="1" applyAlignment="1">
      <alignment horizontal="center"/>
    </xf>
    <xf numFmtId="166" fontId="15" fillId="0" borderId="5" xfId="0" applyNumberFormat="1" applyFont="1" applyFill="1" applyBorder="1" applyAlignment="1">
      <alignment horizontal="center"/>
    </xf>
    <xf numFmtId="166" fontId="15" fillId="0" borderId="0" xfId="0" applyNumberFormat="1" applyFont="1" applyFill="1" applyBorder="1" applyAlignment="1">
      <alignment horizontal="center"/>
    </xf>
    <xf numFmtId="3" fontId="8" fillId="0" borderId="2" xfId="0" applyNumberFormat="1" applyFont="1" applyFill="1" applyBorder="1" applyAlignment="1">
      <alignment horizontal="right"/>
    </xf>
    <xf numFmtId="3" fontId="8" fillId="0" borderId="0" xfId="0" applyNumberFormat="1" applyFont="1" applyFill="1" applyBorder="1" applyAlignment="1">
      <alignment horizontal="right"/>
    </xf>
    <xf numFmtId="164" fontId="16" fillId="0" borderId="0" xfId="15" applyNumberFormat="1" applyFont="1" applyFill="1" applyBorder="1" applyAlignment="1">
      <alignment horizontal="center"/>
    </xf>
    <xf numFmtId="0" fontId="2" fillId="0" borderId="0" xfId="23" applyFont="1" applyFill="1" applyBorder="1">
      <alignment/>
      <protection/>
    </xf>
    <xf numFmtId="0" fontId="16" fillId="0" borderId="0" xfId="0" applyNumberFormat="1" applyFont="1" applyFill="1" applyBorder="1" applyAlignment="1">
      <alignment horizontal="center"/>
    </xf>
    <xf numFmtId="0" fontId="16" fillId="0" borderId="5" xfId="0" applyNumberFormat="1" applyFont="1" applyFill="1" applyBorder="1" applyAlignment="1">
      <alignment horizontal="center"/>
    </xf>
    <xf numFmtId="43" fontId="8" fillId="0" borderId="0" xfId="15" applyNumberFormat="1" applyFont="1" applyFill="1" applyBorder="1" applyAlignment="1">
      <alignment horizontal="right"/>
    </xf>
    <xf numFmtId="43" fontId="0" fillId="0" borderId="0" xfId="0" applyNumberFormat="1" applyFont="1" applyFill="1" applyAlignment="1">
      <alignment/>
    </xf>
    <xf numFmtId="43" fontId="0" fillId="0" borderId="9" xfId="15" applyFont="1" applyFill="1" applyBorder="1" applyAlignment="1">
      <alignment horizontal="right"/>
    </xf>
    <xf numFmtId="0" fontId="2" fillId="0" borderId="5" xfId="0" applyFont="1" applyFill="1" applyBorder="1" applyAlignment="1">
      <alignment/>
    </xf>
    <xf numFmtId="164" fontId="15" fillId="0" borderId="18" xfId="0" applyNumberFormat="1" applyFont="1" applyBorder="1" applyAlignment="1">
      <alignment horizontal="center"/>
    </xf>
    <xf numFmtId="166" fontId="8" fillId="0" borderId="0" xfId="0" applyNumberFormat="1" applyFont="1" applyFill="1" applyBorder="1" applyAlignment="1">
      <alignment/>
    </xf>
    <xf numFmtId="0" fontId="2" fillId="0" borderId="0" xfId="0" applyFont="1" applyFill="1" applyBorder="1" applyAlignment="1">
      <alignment/>
    </xf>
    <xf numFmtId="43" fontId="0" fillId="0" borderId="6" xfId="15" applyFont="1" applyFill="1" applyBorder="1" applyAlignment="1">
      <alignment horizontal="right"/>
    </xf>
    <xf numFmtId="0" fontId="4" fillId="0" borderId="0" xfId="0" applyFont="1" applyFill="1" applyBorder="1" applyAlignment="1" quotePrefix="1">
      <alignment vertical="top" wrapText="1"/>
    </xf>
    <xf numFmtId="0" fontId="4" fillId="0" borderId="0" xfId="0" applyFont="1" applyBorder="1" applyAlignment="1">
      <alignment horizontal="left" wrapText="1"/>
    </xf>
    <xf numFmtId="164" fontId="2" fillId="0" borderId="19" xfId="0" applyNumberFormat="1" applyFont="1" applyFill="1" applyBorder="1" applyAlignment="1" quotePrefix="1">
      <alignment horizontal="center" vertical="top" wrapText="1"/>
    </xf>
    <xf numFmtId="0" fontId="0" fillId="0" borderId="0" xfId="0" applyBorder="1" applyAlignment="1">
      <alignment/>
    </xf>
    <xf numFmtId="2" fontId="4" fillId="0" borderId="0" xfId="0" applyNumberFormat="1" applyFont="1" applyFill="1" applyBorder="1" applyAlignment="1">
      <alignment horizontal="center" vertical="top" wrapText="1"/>
    </xf>
    <xf numFmtId="0" fontId="4" fillId="0" borderId="0" xfId="0" applyFont="1" applyFill="1" applyBorder="1" applyAlignment="1" quotePrefix="1">
      <alignment horizontal="center" vertical="top" wrapText="1"/>
    </xf>
    <xf numFmtId="164" fontId="8" fillId="0" borderId="0" xfId="15" applyNumberFormat="1" applyFont="1" applyFill="1" applyBorder="1" applyAlignment="1">
      <alignment horizontal="right" vertical="top" wrapText="1"/>
    </xf>
    <xf numFmtId="164" fontId="8" fillId="0" borderId="0" xfId="15" applyNumberFormat="1" applyFont="1" applyFill="1" applyBorder="1" applyAlignment="1">
      <alignment horizontal="left" wrapText="1"/>
    </xf>
    <xf numFmtId="164" fontId="8" fillId="0" borderId="11" xfId="15" applyNumberFormat="1" applyFont="1" applyBorder="1" applyAlignment="1">
      <alignment horizontal="left" wrapText="1"/>
    </xf>
    <xf numFmtId="164" fontId="8" fillId="0" borderId="11" xfId="15" applyNumberFormat="1" applyFont="1" applyFill="1" applyBorder="1" applyAlignment="1">
      <alignment/>
    </xf>
    <xf numFmtId="167" fontId="4" fillId="0" borderId="0" xfId="0" applyNumberFormat="1" applyFont="1" applyFill="1" applyBorder="1" applyAlignment="1">
      <alignment horizontal="justify" vertical="center"/>
    </xf>
    <xf numFmtId="167" fontId="4" fillId="0" borderId="0" xfId="0" applyNumberFormat="1" applyFont="1" applyFill="1" applyBorder="1" applyAlignment="1">
      <alignment horizontal="center" vertical="center"/>
    </xf>
    <xf numFmtId="0" fontId="2" fillId="0" borderId="20" xfId="0" applyFont="1" applyBorder="1" applyAlignment="1">
      <alignment/>
    </xf>
    <xf numFmtId="0" fontId="8" fillId="0" borderId="21" xfId="0" applyFont="1" applyFill="1" applyBorder="1" applyAlignment="1">
      <alignment horizontal="justify" vertical="center"/>
    </xf>
    <xf numFmtId="0" fontId="8" fillId="0" borderId="22" xfId="0" applyFont="1" applyFill="1" applyBorder="1" applyAlignment="1">
      <alignment horizontal="justify" vertical="center"/>
    </xf>
    <xf numFmtId="0" fontId="8" fillId="0" borderId="22" xfId="0" applyFont="1" applyFill="1" applyBorder="1" applyAlignment="1">
      <alignment/>
    </xf>
    <xf numFmtId="0" fontId="8" fillId="0" borderId="23" xfId="0" applyFont="1" applyFill="1" applyBorder="1" applyAlignment="1">
      <alignment/>
    </xf>
    <xf numFmtId="164" fontId="0" fillId="0" borderId="17" xfId="15" applyNumberFormat="1" applyFont="1" applyFill="1" applyBorder="1" applyAlignment="1">
      <alignment/>
    </xf>
    <xf numFmtId="164" fontId="15" fillId="0" borderId="15" xfId="0" applyNumberFormat="1" applyFont="1" applyFill="1" applyBorder="1" applyAlignment="1">
      <alignment horizontal="center"/>
    </xf>
    <xf numFmtId="164" fontId="15" fillId="0" borderId="16" xfId="0" applyNumberFormat="1" applyFont="1" applyFill="1" applyBorder="1" applyAlignment="1">
      <alignment horizontal="center"/>
    </xf>
    <xf numFmtId="164" fontId="5" fillId="0" borderId="17" xfId="15" applyNumberFormat="1" applyFont="1" applyFill="1" applyBorder="1" applyAlignment="1">
      <alignment/>
    </xf>
    <xf numFmtId="0" fontId="0" fillId="0" borderId="14" xfId="0" applyFont="1" applyFill="1" applyBorder="1" applyAlignment="1">
      <alignment/>
    </xf>
    <xf numFmtId="0" fontId="0" fillId="0" borderId="4" xfId="0" applyFont="1" applyFill="1" applyBorder="1" applyAlignment="1">
      <alignment/>
    </xf>
    <xf numFmtId="0" fontId="0" fillId="0" borderId="15" xfId="0" applyFont="1" applyFill="1" applyBorder="1" applyAlignment="1">
      <alignment/>
    </xf>
    <xf numFmtId="0" fontId="0" fillId="0" borderId="7" xfId="0" applyFont="1" applyFill="1" applyBorder="1" applyAlignment="1">
      <alignment/>
    </xf>
    <xf numFmtId="0" fontId="2" fillId="0" borderId="7" xfId="23" applyFont="1" applyFill="1" applyBorder="1" applyAlignment="1">
      <alignment horizontal="center"/>
      <protection/>
    </xf>
    <xf numFmtId="0" fontId="2" fillId="0" borderId="0" xfId="23" applyFont="1" applyFill="1" applyBorder="1" applyAlignment="1">
      <alignment horizontal="center"/>
      <protection/>
    </xf>
    <xf numFmtId="0" fontId="2" fillId="0" borderId="5" xfId="23" applyFont="1" applyFill="1" applyBorder="1" applyAlignment="1">
      <alignment horizontal="center"/>
      <protection/>
    </xf>
    <xf numFmtId="0" fontId="2" fillId="0" borderId="0" xfId="23" applyFont="1" applyFill="1" applyAlignment="1">
      <alignment horizontal="center"/>
      <protection/>
    </xf>
    <xf numFmtId="164" fontId="2" fillId="0" borderId="0" xfId="15" applyNumberFormat="1" applyFont="1" applyFill="1" applyBorder="1" applyAlignment="1">
      <alignment horizontal="right"/>
    </xf>
    <xf numFmtId="0" fontId="2" fillId="0" borderId="0" xfId="23" applyFont="1" applyFill="1">
      <alignment/>
      <protection/>
    </xf>
    <xf numFmtId="0" fontId="2" fillId="0" borderId="14" xfId="0" applyFont="1" applyFill="1" applyBorder="1" applyAlignment="1">
      <alignment horizontal="center"/>
    </xf>
    <xf numFmtId="0" fontId="2" fillId="0" borderId="12" xfId="0" applyFont="1" applyFill="1" applyBorder="1" applyAlignment="1">
      <alignment horizontal="center"/>
    </xf>
    <xf numFmtId="0" fontId="2" fillId="0" borderId="15" xfId="0" applyFont="1" applyFill="1" applyBorder="1" applyAlignment="1">
      <alignment horizontal="center"/>
    </xf>
    <xf numFmtId="0" fontId="2" fillId="0" borderId="7" xfId="0" applyFont="1" applyFill="1" applyBorder="1" applyAlignment="1">
      <alignment horizontal="center"/>
    </xf>
    <xf numFmtId="0" fontId="2" fillId="0" borderId="6" xfId="0" applyFont="1" applyFill="1" applyBorder="1" applyAlignment="1">
      <alignment/>
    </xf>
    <xf numFmtId="0" fontId="2" fillId="0" borderId="6" xfId="0" applyFont="1" applyFill="1" applyBorder="1" applyAlignment="1">
      <alignment horizontal="center"/>
    </xf>
    <xf numFmtId="0" fontId="5" fillId="0" borderId="7" xfId="23" applyFont="1" applyFill="1" applyBorder="1">
      <alignment/>
      <protection/>
    </xf>
    <xf numFmtId="0" fontId="2" fillId="0" borderId="6" xfId="23" applyFont="1" applyFill="1" applyBorder="1" applyAlignment="1">
      <alignment horizontal="center"/>
      <protection/>
    </xf>
    <xf numFmtId="0" fontId="2" fillId="0" borderId="5" xfId="0" applyFont="1" applyFill="1" applyBorder="1" applyAlignment="1">
      <alignment horizontal="center"/>
    </xf>
    <xf numFmtId="164" fontId="5" fillId="0" borderId="0" xfId="15" applyNumberFormat="1" applyFont="1" applyFill="1" applyBorder="1" applyAlignment="1">
      <alignment horizontal="center"/>
    </xf>
    <xf numFmtId="164" fontId="2" fillId="0" borderId="7" xfId="15" applyNumberFormat="1" applyFont="1" applyFill="1" applyBorder="1" applyAlignment="1">
      <alignment horizontal="center"/>
    </xf>
    <xf numFmtId="164" fontId="2" fillId="0" borderId="6" xfId="15" applyNumberFormat="1" applyFont="1" applyFill="1" applyBorder="1" applyAlignment="1">
      <alignment horizontal="center"/>
    </xf>
    <xf numFmtId="0" fontId="2" fillId="0" borderId="24" xfId="23" applyFont="1" applyFill="1" applyBorder="1">
      <alignment/>
      <protection/>
    </xf>
    <xf numFmtId="164" fontId="5" fillId="0" borderId="3" xfId="15" applyNumberFormat="1" applyFont="1" applyFill="1" applyBorder="1" applyAlignment="1">
      <alignment horizontal="center"/>
    </xf>
    <xf numFmtId="164" fontId="5" fillId="0" borderId="10" xfId="15" applyNumberFormat="1" applyFont="1" applyFill="1" applyBorder="1" applyAlignment="1">
      <alignment horizontal="center"/>
    </xf>
    <xf numFmtId="164" fontId="5" fillId="0" borderId="8" xfId="15" applyNumberFormat="1" applyFont="1" applyFill="1" applyBorder="1" applyAlignment="1">
      <alignment horizontal="center"/>
    </xf>
    <xf numFmtId="0" fontId="2" fillId="0" borderId="14" xfId="23" applyFont="1" applyFill="1" applyBorder="1">
      <alignment/>
      <protection/>
    </xf>
    <xf numFmtId="0" fontId="5" fillId="0" borderId="4" xfId="23" applyFont="1" applyFill="1" applyBorder="1" applyAlignment="1">
      <alignment horizontal="center"/>
      <protection/>
    </xf>
    <xf numFmtId="164" fontId="5" fillId="0" borderId="12" xfId="15" applyNumberFormat="1" applyFont="1" applyFill="1" applyBorder="1" applyAlignment="1">
      <alignment horizontal="right"/>
    </xf>
    <xf numFmtId="0" fontId="5" fillId="0" borderId="12" xfId="23" applyFont="1" applyFill="1" applyBorder="1" applyAlignment="1">
      <alignment horizontal="center"/>
      <protection/>
    </xf>
    <xf numFmtId="164" fontId="5" fillId="0" borderId="15" xfId="15" applyNumberFormat="1" applyFont="1" applyFill="1" applyBorder="1" applyAlignment="1">
      <alignment horizontal="right"/>
    </xf>
    <xf numFmtId="0" fontId="5" fillId="0" borderId="0" xfId="23" applyFont="1" applyFill="1" applyBorder="1" applyAlignment="1">
      <alignment horizontal="center"/>
      <protection/>
    </xf>
    <xf numFmtId="164" fontId="5" fillId="0" borderId="5" xfId="15" applyNumberFormat="1" applyFont="1" applyFill="1" applyBorder="1" applyAlignment="1">
      <alignment horizontal="center"/>
    </xf>
    <xf numFmtId="165" fontId="2" fillId="0" borderId="5" xfId="15" applyNumberFormat="1" applyFont="1" applyFill="1" applyBorder="1" applyAlignment="1">
      <alignment/>
    </xf>
    <xf numFmtId="0" fontId="2" fillId="0" borderId="5" xfId="23" applyFont="1" applyFill="1" applyBorder="1">
      <alignment/>
      <protection/>
    </xf>
    <xf numFmtId="43" fontId="2" fillId="0" borderId="0" xfId="15" applyNumberFormat="1" applyFont="1" applyFill="1" applyBorder="1" applyAlignment="1">
      <alignment horizontal="right"/>
    </xf>
    <xf numFmtId="0" fontId="2" fillId="0" borderId="8" xfId="23" applyFont="1" applyFill="1" applyBorder="1">
      <alignment/>
      <protection/>
    </xf>
    <xf numFmtId="164" fontId="8" fillId="0" borderId="2" xfId="15" applyNumberFormat="1" applyFont="1" applyFill="1" applyBorder="1" applyAlignment="1">
      <alignment horizontal="right" vertical="top" wrapText="1"/>
    </xf>
    <xf numFmtId="41" fontId="0" fillId="0" borderId="0" xfId="0" applyNumberFormat="1" applyFont="1" applyFill="1" applyAlignment="1">
      <alignment/>
    </xf>
    <xf numFmtId="10" fontId="0" fillId="0" borderId="0" xfId="24" applyNumberFormat="1" applyFont="1" applyFill="1" applyAlignment="1">
      <alignment/>
    </xf>
    <xf numFmtId="164" fontId="15" fillId="0" borderId="0" xfId="0" applyNumberFormat="1" applyFont="1" applyFill="1" applyBorder="1" applyAlignment="1">
      <alignment horizontal="center"/>
    </xf>
    <xf numFmtId="164" fontId="0" fillId="0" borderId="9" xfId="15" applyNumberFormat="1" applyFont="1" applyFill="1" applyBorder="1" applyAlignment="1">
      <alignment/>
    </xf>
    <xf numFmtId="164" fontId="0" fillId="0" borderId="10" xfId="15" applyNumberFormat="1" applyFont="1" applyFill="1" applyBorder="1" applyAlignment="1" quotePrefix="1">
      <alignment horizontal="right"/>
    </xf>
    <xf numFmtId="164" fontId="0" fillId="0" borderId="6" xfId="15" applyNumberFormat="1" applyFont="1" applyFill="1" applyBorder="1" applyAlignment="1" quotePrefix="1">
      <alignment horizontal="right"/>
    </xf>
    <xf numFmtId="164" fontId="8" fillId="0" borderId="2" xfId="15" applyNumberFormat="1" applyFont="1" applyFill="1" applyBorder="1" applyAlignment="1">
      <alignment horizontal="right"/>
    </xf>
    <xf numFmtId="164" fontId="8" fillId="0" borderId="2" xfId="0" applyNumberFormat="1" applyFont="1" applyFill="1" applyBorder="1" applyAlignment="1">
      <alignment horizontal="right"/>
    </xf>
    <xf numFmtId="164" fontId="2" fillId="0" borderId="9" xfId="15" applyNumberFormat="1" applyFont="1" applyFill="1" applyBorder="1" applyAlignment="1">
      <alignment/>
    </xf>
    <xf numFmtId="164" fontId="2" fillId="0" borderId="17" xfId="15" applyNumberFormat="1" applyFont="1" applyFill="1" applyBorder="1" applyAlignment="1">
      <alignment/>
    </xf>
    <xf numFmtId="0" fontId="5" fillId="0" borderId="7" xfId="0" applyFont="1" applyFill="1" applyBorder="1" applyAlignment="1">
      <alignment vertical="center"/>
    </xf>
    <xf numFmtId="0" fontId="5" fillId="0" borderId="0" xfId="0" applyFont="1" applyFill="1" applyBorder="1" applyAlignment="1">
      <alignment vertical="center"/>
    </xf>
    <xf numFmtId="164" fontId="5" fillId="0" borderId="0" xfId="15" applyNumberFormat="1" applyFont="1" applyFill="1" applyBorder="1" applyAlignment="1">
      <alignment vertical="center"/>
    </xf>
    <xf numFmtId="43" fontId="5" fillId="0" borderId="0" xfId="15" applyNumberFormat="1" applyFont="1" applyFill="1" applyBorder="1" applyAlignment="1">
      <alignment vertical="center"/>
    </xf>
    <xf numFmtId="43" fontId="5" fillId="0" borderId="5" xfId="15" applyNumberFormat="1" applyFont="1" applyFill="1" applyBorder="1" applyAlignment="1">
      <alignment vertical="center"/>
    </xf>
    <xf numFmtId="41" fontId="0" fillId="0" borderId="9" xfId="15" applyNumberFormat="1" applyFont="1" applyFill="1" applyBorder="1" applyAlignment="1">
      <alignment/>
    </xf>
    <xf numFmtId="0" fontId="2" fillId="0" borderId="7" xfId="0" applyFont="1" applyFill="1" applyBorder="1" applyAlignment="1">
      <alignment/>
    </xf>
    <xf numFmtId="43" fontId="0" fillId="0" borderId="0" xfId="15" applyFont="1" applyFill="1" applyBorder="1" applyAlignment="1">
      <alignment/>
    </xf>
    <xf numFmtId="43" fontId="0" fillId="0" borderId="17" xfId="15" applyFont="1" applyFill="1" applyBorder="1" applyAlignment="1">
      <alignment/>
    </xf>
    <xf numFmtId="164" fontId="8" fillId="0" borderId="0" xfId="15" applyNumberFormat="1" applyFont="1" applyFill="1" applyBorder="1" applyAlignment="1">
      <alignment horizontal="center"/>
    </xf>
    <xf numFmtId="43" fontId="8" fillId="0" borderId="0" xfId="15" applyFont="1" applyFill="1" applyBorder="1" applyAlignment="1">
      <alignment/>
    </xf>
    <xf numFmtId="164" fontId="8" fillId="0" borderId="0" xfId="0" applyNumberFormat="1" applyFont="1" applyFill="1" applyBorder="1" applyAlignment="1">
      <alignment horizontal="right"/>
    </xf>
    <xf numFmtId="0" fontId="4" fillId="0" borderId="0" xfId="0" applyFont="1" applyFill="1" applyBorder="1" applyAlignment="1">
      <alignment horizontal="center" wrapText="1"/>
    </xf>
    <xf numFmtId="0" fontId="4" fillId="0" borderId="0" xfId="0" applyFont="1" applyFill="1" applyBorder="1" applyAlignment="1">
      <alignment horizontal="center" vertical="distributed"/>
    </xf>
    <xf numFmtId="0" fontId="4" fillId="0" borderId="7" xfId="23" applyFont="1" applyFill="1" applyBorder="1" applyAlignment="1">
      <alignment horizontal="center"/>
      <protection/>
    </xf>
    <xf numFmtId="0" fontId="4" fillId="0" borderId="0" xfId="23" applyFont="1" applyFill="1" applyBorder="1" applyAlignment="1">
      <alignment horizontal="center"/>
      <protection/>
    </xf>
    <xf numFmtId="0" fontId="4" fillId="0" borderId="5" xfId="23" applyFont="1" applyFill="1" applyBorder="1" applyAlignment="1">
      <alignment horizontal="center"/>
      <protection/>
    </xf>
    <xf numFmtId="164" fontId="2" fillId="0" borderId="7" xfId="0" applyNumberFormat="1" applyFont="1" applyFill="1" applyBorder="1" applyAlignment="1" quotePrefix="1">
      <alignment horizontal="center" vertical="top" wrapText="1"/>
    </xf>
    <xf numFmtId="164" fontId="2" fillId="0" borderId="0" xfId="0" applyNumberFormat="1" applyFont="1" applyFill="1" applyBorder="1" applyAlignment="1" quotePrefix="1">
      <alignment horizontal="center" vertical="top" wrapText="1"/>
    </xf>
    <xf numFmtId="164" fontId="2" fillId="0" borderId="5" xfId="0" applyNumberFormat="1" applyFont="1" applyFill="1" applyBorder="1" applyAlignment="1" quotePrefix="1">
      <alignment horizontal="center" vertical="top" wrapText="1"/>
    </xf>
    <xf numFmtId="0" fontId="1" fillId="0" borderId="7"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2" fillId="0" borderId="7" xfId="23" applyFont="1" applyFill="1" applyBorder="1" applyAlignment="1">
      <alignment horizontal="center"/>
      <protection/>
    </xf>
    <xf numFmtId="0" fontId="2" fillId="0" borderId="0" xfId="23" applyFont="1" applyFill="1" applyBorder="1" applyAlignment="1">
      <alignment horizontal="center"/>
      <protection/>
    </xf>
    <xf numFmtId="0" fontId="2" fillId="0" borderId="5" xfId="23" applyFont="1" applyFill="1" applyBorder="1" applyAlignment="1">
      <alignment horizontal="center"/>
      <protection/>
    </xf>
    <xf numFmtId="164" fontId="4" fillId="0" borderId="7"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1" fillId="0" borderId="7"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2" fillId="0" borderId="7" xfId="23" applyFont="1" applyBorder="1" applyAlignment="1">
      <alignment horizontal="center"/>
      <protection/>
    </xf>
    <xf numFmtId="0" fontId="2" fillId="0" borderId="0" xfId="23" applyFont="1" applyBorder="1" applyAlignment="1">
      <alignment horizontal="center"/>
      <protection/>
    </xf>
    <xf numFmtId="0" fontId="2" fillId="0" borderId="5" xfId="23" applyFont="1" applyBorder="1" applyAlignment="1">
      <alignment horizontal="center"/>
      <protection/>
    </xf>
    <xf numFmtId="0" fontId="0" fillId="0" borderId="1" xfId="0" applyFont="1" applyFill="1" applyBorder="1" applyAlignment="1">
      <alignment horizontal="center"/>
    </xf>
    <xf numFmtId="0" fontId="0" fillId="0" borderId="16" xfId="0" applyFont="1" applyFill="1" applyBorder="1" applyAlignment="1">
      <alignment horizontal="center"/>
    </xf>
    <xf numFmtId="0" fontId="4" fillId="0" borderId="7" xfId="22" applyFont="1" applyFill="1" applyBorder="1" applyAlignment="1">
      <alignment horizontal="center" vertical="center"/>
      <protection/>
    </xf>
    <xf numFmtId="0" fontId="4" fillId="0" borderId="0" xfId="22" applyFont="1" applyFill="1" applyBorder="1" applyAlignment="1">
      <alignment horizontal="center" vertical="center"/>
      <protection/>
    </xf>
    <xf numFmtId="0" fontId="2" fillId="0" borderId="24"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4" fillId="0" borderId="7"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0" xfId="0" applyFont="1" applyFill="1" applyBorder="1" applyAlignment="1">
      <alignment horizontal="center" vertical="top" wrapText="1"/>
    </xf>
    <xf numFmtId="0" fontId="4" fillId="0" borderId="0" xfId="0" applyFont="1" applyFill="1" applyBorder="1" applyAlignment="1">
      <alignment horizontal="center" vertical="center"/>
    </xf>
    <xf numFmtId="0" fontId="0" fillId="0" borderId="0"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164" fontId="4" fillId="0" borderId="19" xfId="0" applyNumberFormat="1" applyFont="1" applyFill="1" applyBorder="1" applyAlignment="1">
      <alignment horizontal="center" vertical="center"/>
    </xf>
    <xf numFmtId="164" fontId="4" fillId="0" borderId="20" xfId="0" applyNumberFormat="1" applyFont="1" applyFill="1" applyBorder="1" applyAlignment="1">
      <alignment horizontal="center" vertical="center"/>
    </xf>
    <xf numFmtId="0" fontId="8" fillId="0" borderId="0" xfId="0" applyFont="1" applyFill="1" applyBorder="1" applyAlignment="1">
      <alignment horizontal="left"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2" fillId="0" borderId="19" xfId="23" applyFont="1" applyBorder="1" applyAlignment="1">
      <alignment horizontal="center"/>
      <protection/>
    </xf>
    <xf numFmtId="0" fontId="2" fillId="0" borderId="20" xfId="23" applyFont="1" applyBorder="1" applyAlignment="1">
      <alignment horizontal="center"/>
      <protection/>
    </xf>
    <xf numFmtId="164" fontId="2" fillId="0" borderId="19" xfId="0" applyNumberFormat="1" applyFont="1" applyFill="1" applyBorder="1" applyAlignment="1" quotePrefix="1">
      <alignment horizontal="center" vertical="top" wrapText="1"/>
    </xf>
    <xf numFmtId="164" fontId="2" fillId="0" borderId="20" xfId="0" applyNumberFormat="1" applyFont="1" applyFill="1" applyBorder="1" applyAlignment="1" quotePrefix="1">
      <alignment horizontal="center" vertical="top" wrapText="1"/>
    </xf>
    <xf numFmtId="0" fontId="4" fillId="0" borderId="19" xfId="0" applyFont="1" applyFill="1" applyBorder="1" applyAlignment="1">
      <alignment horizontal="center" vertical="top"/>
    </xf>
    <xf numFmtId="0" fontId="4" fillId="0" borderId="0" xfId="0" applyFont="1" applyFill="1" applyBorder="1" applyAlignment="1">
      <alignment horizontal="center" vertical="top"/>
    </xf>
    <xf numFmtId="0" fontId="4" fillId="0" borderId="20" xfId="0" applyFont="1" applyFill="1" applyBorder="1" applyAlignment="1">
      <alignment horizontal="center" vertical="top"/>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9" fillId="0" borderId="0" xfId="0" applyFont="1" applyFill="1" applyBorder="1" applyAlignment="1">
      <alignment horizontal="left" vertical="top"/>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NumberFormat="1" applyFont="1" applyFill="1" applyBorder="1" applyAlignment="1">
      <alignment horizontal="left" vertical="top" wrapText="1"/>
    </xf>
    <xf numFmtId="0" fontId="4" fillId="0" borderId="0" xfId="0" applyFont="1" applyFill="1" applyBorder="1" applyAlignment="1">
      <alignment horizontal="justify" vertical="top" wrapText="1"/>
    </xf>
    <xf numFmtId="0" fontId="8" fillId="0" borderId="0" xfId="0" applyFont="1" applyFill="1" applyBorder="1" applyAlignment="1">
      <alignment wrapText="1"/>
    </xf>
    <xf numFmtId="0" fontId="8" fillId="0" borderId="0"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xf>
    <xf numFmtId="0" fontId="8" fillId="0" borderId="0" xfId="0" applyFont="1" applyBorder="1" applyAlignment="1">
      <alignment horizontal="left" wrapText="1"/>
    </xf>
    <xf numFmtId="0" fontId="8" fillId="0" borderId="0" xfId="0" applyFont="1" applyFill="1" applyBorder="1" applyAlignment="1" quotePrefix="1">
      <alignment horizontal="left" wrapText="1"/>
    </xf>
    <xf numFmtId="0" fontId="8" fillId="0" borderId="0" xfId="0" applyFont="1" applyFill="1" applyAlignment="1">
      <alignment horizontal="center" vertical="top" wrapText="1"/>
    </xf>
    <xf numFmtId="0" fontId="4" fillId="0" borderId="0" xfId="0" applyFont="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Normal_QuarterlyTemplat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tabSelected="1" workbookViewId="0" topLeftCell="A49">
      <selection activeCell="D63" sqref="D63"/>
    </sheetView>
  </sheetViews>
  <sheetFormatPr defaultColWidth="9.140625" defaultRowHeight="12.75"/>
  <cols>
    <col min="1" max="2" width="9.140625" style="2" customWidth="1"/>
    <col min="3" max="3" width="11.28125" style="2" customWidth="1"/>
    <col min="4" max="4" width="21.8515625" style="2" customWidth="1"/>
    <col min="5" max="5" width="19.7109375" style="2" customWidth="1"/>
    <col min="6" max="6" width="2.140625" style="2" customWidth="1"/>
    <col min="7" max="7" width="22.7109375" style="2" customWidth="1"/>
    <col min="8" max="8" width="11.57421875" style="2" customWidth="1"/>
    <col min="9" max="16384" width="9.140625" style="2" customWidth="1"/>
  </cols>
  <sheetData>
    <row r="1" spans="1:7" ht="14.25">
      <c r="A1" s="97"/>
      <c r="B1" s="98"/>
      <c r="C1" s="98"/>
      <c r="D1" s="98"/>
      <c r="E1" s="98"/>
      <c r="F1" s="98"/>
      <c r="G1" s="99"/>
    </row>
    <row r="2" spans="1:7" s="1" customFormat="1" ht="18">
      <c r="A2" s="307" t="s">
        <v>136</v>
      </c>
      <c r="B2" s="308"/>
      <c r="C2" s="308"/>
      <c r="D2" s="308"/>
      <c r="E2" s="308"/>
      <c r="F2" s="308"/>
      <c r="G2" s="309"/>
    </row>
    <row r="3" spans="1:7" s="1" customFormat="1" ht="14.25">
      <c r="A3" s="310" t="s">
        <v>14</v>
      </c>
      <c r="B3" s="311"/>
      <c r="C3" s="311"/>
      <c r="D3" s="311"/>
      <c r="E3" s="311"/>
      <c r="F3" s="311"/>
      <c r="G3" s="312"/>
    </row>
    <row r="4" spans="1:7" s="1" customFormat="1" ht="14.25">
      <c r="A4" s="289" t="s">
        <v>15</v>
      </c>
      <c r="B4" s="290"/>
      <c r="C4" s="290"/>
      <c r="D4" s="290"/>
      <c r="E4" s="290"/>
      <c r="F4" s="290"/>
      <c r="G4" s="291"/>
    </row>
    <row r="5" spans="1:7" s="1" customFormat="1" ht="14.25">
      <c r="A5" s="95"/>
      <c r="B5" s="101"/>
      <c r="C5" s="101"/>
      <c r="D5" s="101"/>
      <c r="E5" s="101"/>
      <c r="F5" s="101"/>
      <c r="G5" s="102"/>
    </row>
    <row r="6" spans="1:7" ht="15.75">
      <c r="A6" s="298" t="s">
        <v>16</v>
      </c>
      <c r="B6" s="299"/>
      <c r="C6" s="299"/>
      <c r="D6" s="299"/>
      <c r="E6" s="299"/>
      <c r="F6" s="299"/>
      <c r="G6" s="300"/>
    </row>
    <row r="7" spans="1:7" ht="15.75">
      <c r="A7" s="298" t="s">
        <v>186</v>
      </c>
      <c r="B7" s="299"/>
      <c r="C7" s="299"/>
      <c r="D7" s="299"/>
      <c r="E7" s="299"/>
      <c r="F7" s="299"/>
      <c r="G7" s="300"/>
    </row>
    <row r="8" spans="1:7" ht="15">
      <c r="A8" s="103"/>
      <c r="B8" s="11"/>
      <c r="C8" s="11"/>
      <c r="D8" s="11"/>
      <c r="E8" s="11"/>
      <c r="F8" s="11"/>
      <c r="G8" s="104"/>
    </row>
    <row r="9" spans="1:7" ht="14.25">
      <c r="A9" s="105"/>
      <c r="B9" s="4"/>
      <c r="C9" s="4"/>
      <c r="D9" s="4"/>
      <c r="E9" s="5" t="s">
        <v>17</v>
      </c>
      <c r="F9" s="5"/>
      <c r="G9" s="106" t="s">
        <v>18</v>
      </c>
    </row>
    <row r="10" spans="1:7" ht="14.25">
      <c r="A10" s="105"/>
      <c r="B10" s="4"/>
      <c r="C10" s="4"/>
      <c r="D10" s="4"/>
      <c r="E10" s="5" t="s">
        <v>19</v>
      </c>
      <c r="F10" s="5"/>
      <c r="G10" s="106" t="s">
        <v>20</v>
      </c>
    </row>
    <row r="11" spans="1:7" ht="14.25">
      <c r="A11" s="105"/>
      <c r="B11" s="4"/>
      <c r="C11" s="4"/>
      <c r="D11" s="4"/>
      <c r="E11" s="5" t="s">
        <v>21</v>
      </c>
      <c r="F11" s="5"/>
      <c r="G11" s="106" t="s">
        <v>22</v>
      </c>
    </row>
    <row r="12" spans="1:7" ht="14.25">
      <c r="A12" s="105"/>
      <c r="B12" s="4"/>
      <c r="C12" s="4"/>
      <c r="D12" s="4"/>
      <c r="E12" s="5" t="s">
        <v>23</v>
      </c>
      <c r="F12" s="5"/>
      <c r="G12" s="106" t="s">
        <v>137</v>
      </c>
    </row>
    <row r="13" spans="1:7" ht="14.25">
      <c r="A13" s="105"/>
      <c r="B13" s="4"/>
      <c r="C13" s="4"/>
      <c r="D13" s="4"/>
      <c r="E13" s="5" t="s">
        <v>185</v>
      </c>
      <c r="F13" s="5"/>
      <c r="G13" s="107" t="s">
        <v>144</v>
      </c>
    </row>
    <row r="14" spans="1:7" ht="14.25">
      <c r="A14" s="108"/>
      <c r="B14" s="4"/>
      <c r="C14" s="4"/>
      <c r="D14" s="4"/>
      <c r="E14" s="7"/>
      <c r="F14" s="8"/>
      <c r="G14" s="109"/>
    </row>
    <row r="15" spans="1:9" ht="15">
      <c r="A15" s="105"/>
      <c r="B15" s="4"/>
      <c r="C15" s="4"/>
      <c r="D15" s="4"/>
      <c r="E15" s="9" t="s">
        <v>24</v>
      </c>
      <c r="F15" s="10"/>
      <c r="G15" s="104" t="s">
        <v>24</v>
      </c>
      <c r="I15" s="11"/>
    </row>
    <row r="16" spans="1:7" ht="15">
      <c r="A16" s="110" t="s">
        <v>25</v>
      </c>
      <c r="B16" s="4"/>
      <c r="C16" s="4"/>
      <c r="D16" s="4"/>
      <c r="E16" s="12"/>
      <c r="F16" s="13"/>
      <c r="G16" s="111"/>
    </row>
    <row r="17" spans="1:7" ht="14.25">
      <c r="A17" s="105"/>
      <c r="B17" s="4" t="s">
        <v>26</v>
      </c>
      <c r="C17" s="4"/>
      <c r="D17" s="4"/>
      <c r="E17" s="38">
        <v>2984</v>
      </c>
      <c r="F17" s="13"/>
      <c r="G17" s="41">
        <v>3377</v>
      </c>
    </row>
    <row r="18" spans="1:8" ht="15" customHeight="1">
      <c r="A18" s="105"/>
      <c r="B18" s="4" t="s">
        <v>27</v>
      </c>
      <c r="C18" s="4"/>
      <c r="D18" s="4"/>
      <c r="E18" s="38">
        <v>10724</v>
      </c>
      <c r="F18" s="13"/>
      <c r="G18" s="41">
        <v>8667</v>
      </c>
      <c r="H18" s="177"/>
    </row>
    <row r="19" spans="1:7" ht="14.25">
      <c r="A19" s="105"/>
      <c r="B19" s="4"/>
      <c r="C19" s="4"/>
      <c r="D19" s="4"/>
      <c r="E19" s="15">
        <f>SUM(E17:E18)</f>
        <v>13708</v>
      </c>
      <c r="F19" s="13"/>
      <c r="G19" s="112">
        <f>SUM(G17:G18)</f>
        <v>12044</v>
      </c>
    </row>
    <row r="20" spans="1:7" ht="15">
      <c r="A20" s="110" t="s">
        <v>28</v>
      </c>
      <c r="B20" s="3"/>
      <c r="C20" s="3"/>
      <c r="D20" s="3"/>
      <c r="E20" s="182"/>
      <c r="F20" s="13"/>
      <c r="G20" s="221"/>
    </row>
    <row r="21" spans="1:7" ht="15">
      <c r="A21" s="110"/>
      <c r="B21" s="3" t="s">
        <v>29</v>
      </c>
      <c r="C21" s="3"/>
      <c r="D21" s="3"/>
      <c r="E21" s="38">
        <v>1001</v>
      </c>
      <c r="F21" s="13"/>
      <c r="G21" s="41">
        <v>969</v>
      </c>
    </row>
    <row r="22" spans="1:7" ht="14.25">
      <c r="A22" s="105"/>
      <c r="B22" s="4" t="s">
        <v>30</v>
      </c>
      <c r="C22" s="4"/>
      <c r="D22" s="16"/>
      <c r="E22" s="38">
        <v>532</v>
      </c>
      <c r="F22" s="13"/>
      <c r="G22" s="41">
        <v>241</v>
      </c>
    </row>
    <row r="23" spans="1:7" ht="14.25">
      <c r="A23" s="105"/>
      <c r="B23" s="4" t="s">
        <v>31</v>
      </c>
      <c r="C23" s="4"/>
      <c r="D23" s="16"/>
      <c r="E23" s="38">
        <v>2568</v>
      </c>
      <c r="F23" s="13"/>
      <c r="G23" s="41">
        <v>3087</v>
      </c>
    </row>
    <row r="24" spans="1:7" ht="14.25">
      <c r="A24" s="105"/>
      <c r="B24" s="4" t="s">
        <v>32</v>
      </c>
      <c r="C24" s="4"/>
      <c r="D24" s="16"/>
      <c r="E24" s="38">
        <v>498</v>
      </c>
      <c r="F24" s="13"/>
      <c r="G24" s="41">
        <v>681</v>
      </c>
    </row>
    <row r="25" spans="1:7" ht="14.25">
      <c r="A25" s="105"/>
      <c r="B25" s="4" t="s">
        <v>165</v>
      </c>
      <c r="C25" s="4"/>
      <c r="D25" s="16"/>
      <c r="E25" s="38">
        <v>102</v>
      </c>
      <c r="F25" s="13"/>
      <c r="G25" s="41">
        <v>0</v>
      </c>
    </row>
    <row r="26" spans="1:7" ht="14.25">
      <c r="A26" s="105"/>
      <c r="B26" s="4" t="s">
        <v>33</v>
      </c>
      <c r="C26" s="4"/>
      <c r="D26" s="16"/>
      <c r="E26" s="38">
        <v>6665</v>
      </c>
      <c r="F26" s="13"/>
      <c r="G26" s="41">
        <v>9201</v>
      </c>
    </row>
    <row r="27" spans="1:7" ht="14.25">
      <c r="A27" s="105"/>
      <c r="B27" s="4"/>
      <c r="C27" s="4"/>
      <c r="D27" s="4"/>
      <c r="E27" s="15">
        <f>SUM(E21:E26)</f>
        <v>11366</v>
      </c>
      <c r="F27" s="13"/>
      <c r="G27" s="112">
        <f>SUM(G21:G26)</f>
        <v>14179</v>
      </c>
    </row>
    <row r="28" spans="1:7" ht="15">
      <c r="A28" s="110" t="s">
        <v>34</v>
      </c>
      <c r="B28" s="4"/>
      <c r="C28" s="4"/>
      <c r="D28" s="4"/>
      <c r="E28" s="182"/>
      <c r="F28" s="13"/>
      <c r="G28" s="221"/>
    </row>
    <row r="29" spans="1:7" ht="15">
      <c r="A29" s="110"/>
      <c r="B29" s="4" t="s">
        <v>35</v>
      </c>
      <c r="C29" s="4"/>
      <c r="D29" s="4"/>
      <c r="E29" s="38">
        <v>499</v>
      </c>
      <c r="F29" s="13"/>
      <c r="G29" s="41">
        <v>552</v>
      </c>
    </row>
    <row r="30" spans="1:7" ht="14.25">
      <c r="A30" s="105"/>
      <c r="B30" s="4" t="s">
        <v>36</v>
      </c>
      <c r="C30" s="4"/>
      <c r="D30" s="16"/>
      <c r="E30" s="38">
        <v>174</v>
      </c>
      <c r="F30" s="13"/>
      <c r="G30" s="41">
        <v>359</v>
      </c>
    </row>
    <row r="31" spans="1:7" ht="14.25">
      <c r="A31" s="105"/>
      <c r="B31" s="4" t="s">
        <v>176</v>
      </c>
      <c r="C31" s="4"/>
      <c r="D31" s="16"/>
      <c r="E31" s="38">
        <v>84</v>
      </c>
      <c r="F31" s="13"/>
      <c r="G31" s="41">
        <v>0</v>
      </c>
    </row>
    <row r="32" spans="1:7" ht="14.25">
      <c r="A32" s="105"/>
      <c r="B32" s="6"/>
      <c r="C32" s="6"/>
      <c r="D32" s="6"/>
      <c r="E32" s="15">
        <f>SUM(E29:E31)</f>
        <v>757</v>
      </c>
      <c r="F32" s="13"/>
      <c r="G32" s="112">
        <f>SUM(G29:G30)</f>
        <v>911</v>
      </c>
    </row>
    <row r="33" spans="1:7" ht="14.25">
      <c r="A33" s="105"/>
      <c r="B33" s="6"/>
      <c r="C33" s="6"/>
      <c r="D33" s="6"/>
      <c r="E33" s="182"/>
      <c r="F33" s="13"/>
      <c r="G33" s="222"/>
    </row>
    <row r="34" spans="1:7" ht="15">
      <c r="A34" s="110" t="s">
        <v>37</v>
      </c>
      <c r="B34" s="4"/>
      <c r="C34" s="4"/>
      <c r="D34" s="4"/>
      <c r="E34" s="15">
        <f>E27-E32</f>
        <v>10609</v>
      </c>
      <c r="F34" s="13"/>
      <c r="G34" s="112">
        <f>G27-G32</f>
        <v>13268</v>
      </c>
    </row>
    <row r="35" spans="1:7" ht="15">
      <c r="A35" s="110"/>
      <c r="B35" s="4"/>
      <c r="C35" s="4"/>
      <c r="D35" s="4"/>
      <c r="E35" s="182"/>
      <c r="F35" s="13"/>
      <c r="G35" s="221"/>
    </row>
    <row r="36" spans="1:7" ht="15.75" thickBot="1">
      <c r="A36" s="105"/>
      <c r="B36" s="4"/>
      <c r="C36" s="4"/>
      <c r="D36" s="4"/>
      <c r="E36" s="17">
        <f>E34+E19</f>
        <v>24317</v>
      </c>
      <c r="F36" s="18"/>
      <c r="G36" s="223">
        <f>G34+G19</f>
        <v>25312</v>
      </c>
    </row>
    <row r="37" spans="1:7" ht="15" thickTop="1">
      <c r="A37" s="105"/>
      <c r="B37" s="4"/>
      <c r="C37" s="4"/>
      <c r="D37" s="4"/>
      <c r="E37" s="182"/>
      <c r="F37" s="13"/>
      <c r="G37" s="199"/>
    </row>
    <row r="38" spans="1:7" ht="15">
      <c r="A38" s="110" t="s">
        <v>38</v>
      </c>
      <c r="B38" s="4"/>
      <c r="C38" s="4"/>
      <c r="D38" s="4"/>
      <c r="E38" s="38"/>
      <c r="F38" s="13"/>
      <c r="G38" s="41"/>
    </row>
    <row r="39" spans="1:7" ht="14.25">
      <c r="A39" s="105"/>
      <c r="B39" s="4" t="s">
        <v>39</v>
      </c>
      <c r="C39" s="4"/>
      <c r="D39" s="4"/>
      <c r="E39" s="38">
        <v>13235</v>
      </c>
      <c r="F39" s="13"/>
      <c r="G39" s="41">
        <v>13235</v>
      </c>
    </row>
    <row r="40" spans="1:7" ht="14.25">
      <c r="A40" s="108"/>
      <c r="B40" s="4" t="s">
        <v>40</v>
      </c>
      <c r="C40" s="4"/>
      <c r="D40" s="4"/>
      <c r="E40" s="38">
        <v>12715</v>
      </c>
      <c r="F40" s="13"/>
      <c r="G40" s="41">
        <v>12715</v>
      </c>
    </row>
    <row r="41" spans="1:7" ht="14.25">
      <c r="A41" s="108"/>
      <c r="B41" s="4" t="s">
        <v>41</v>
      </c>
      <c r="C41" s="4"/>
      <c r="D41" s="4"/>
      <c r="E41" s="38"/>
      <c r="F41" s="13"/>
      <c r="G41" s="41"/>
    </row>
    <row r="42" spans="1:7" ht="14.25">
      <c r="A42" s="105"/>
      <c r="B42" s="4"/>
      <c r="C42" s="16" t="s">
        <v>42</v>
      </c>
      <c r="D42" s="16"/>
      <c r="E42" s="38">
        <v>-7900</v>
      </c>
      <c r="F42" s="19"/>
      <c r="G42" s="41">
        <v>-7900</v>
      </c>
    </row>
    <row r="43" spans="1:7" ht="14.25">
      <c r="A43" s="108"/>
      <c r="B43" s="4"/>
      <c r="C43" s="16" t="s">
        <v>43</v>
      </c>
      <c r="D43" s="16"/>
      <c r="E43" s="38">
        <v>311</v>
      </c>
      <c r="F43" s="13"/>
      <c r="G43" s="41">
        <v>311</v>
      </c>
    </row>
    <row r="44" spans="1:7" ht="14.25">
      <c r="A44" s="108"/>
      <c r="B44" s="4"/>
      <c r="C44" s="16" t="s">
        <v>44</v>
      </c>
      <c r="D44" s="16"/>
      <c r="E44" s="20">
        <v>5729</v>
      </c>
      <c r="F44" s="13"/>
      <c r="G44" s="113">
        <v>6724</v>
      </c>
    </row>
    <row r="45" spans="1:7" ht="14.25">
      <c r="A45" s="108"/>
      <c r="B45" s="4" t="s">
        <v>45</v>
      </c>
      <c r="C45" s="4"/>
      <c r="D45" s="4"/>
      <c r="E45" s="21">
        <f>SUM(E39:E44)</f>
        <v>24090</v>
      </c>
      <c r="F45" s="13"/>
      <c r="G45" s="114">
        <f>SUM(G39:G44)</f>
        <v>25085</v>
      </c>
    </row>
    <row r="46" spans="1:7" ht="14.25">
      <c r="A46" s="108"/>
      <c r="B46" s="4"/>
      <c r="C46" s="4"/>
      <c r="D46" s="4"/>
      <c r="E46" s="38"/>
      <c r="F46" s="13"/>
      <c r="G46" s="41"/>
    </row>
    <row r="47" spans="1:7" ht="15">
      <c r="A47" s="110" t="s">
        <v>151</v>
      </c>
      <c r="B47" s="4"/>
      <c r="C47" s="4"/>
      <c r="D47" s="4"/>
      <c r="E47" s="38"/>
      <c r="F47" s="13"/>
      <c r="G47" s="41"/>
    </row>
    <row r="48" spans="1:7" ht="14.25">
      <c r="A48" s="105"/>
      <c r="B48" s="4" t="s">
        <v>46</v>
      </c>
      <c r="C48" s="4"/>
      <c r="D48" s="4"/>
      <c r="E48" s="38">
        <v>135</v>
      </c>
      <c r="F48" s="13"/>
      <c r="G48" s="41">
        <v>135</v>
      </c>
    </row>
    <row r="49" spans="1:7" ht="14.25">
      <c r="A49" s="105"/>
      <c r="B49" s="198" t="s">
        <v>145</v>
      </c>
      <c r="C49" s="4"/>
      <c r="D49" s="4"/>
      <c r="E49" s="20">
        <v>92</v>
      </c>
      <c r="F49" s="13"/>
      <c r="G49" s="113">
        <v>92</v>
      </c>
    </row>
    <row r="50" spans="1:7" ht="14.25">
      <c r="A50" s="105"/>
      <c r="B50" s="201"/>
      <c r="C50" s="4"/>
      <c r="D50" s="4"/>
      <c r="E50" s="38"/>
      <c r="F50" s="13"/>
      <c r="G50" s="41"/>
    </row>
    <row r="51" spans="1:7" ht="15.75" thickBot="1">
      <c r="A51" s="105"/>
      <c r="B51" s="4"/>
      <c r="C51" s="4"/>
      <c r="D51" s="4"/>
      <c r="E51" s="17">
        <f>SUM(E45:E49)</f>
        <v>24317</v>
      </c>
      <c r="F51" s="22"/>
      <c r="G51" s="223">
        <f>SUM(G45:G49)</f>
        <v>25312</v>
      </c>
    </row>
    <row r="52" spans="1:9" ht="15.75" thickTop="1">
      <c r="A52" s="105"/>
      <c r="B52" s="4"/>
      <c r="C52" s="4"/>
      <c r="D52" s="4"/>
      <c r="E52" s="182"/>
      <c r="F52" s="22"/>
      <c r="G52" s="199"/>
      <c r="I52" s="1"/>
    </row>
    <row r="53" spans="1:9" ht="14.25">
      <c r="A53" s="105"/>
      <c r="B53" s="4"/>
      <c r="C53" s="4"/>
      <c r="D53" s="4"/>
      <c r="E53" s="23"/>
      <c r="F53" s="24"/>
      <c r="G53" s="109"/>
      <c r="I53" s="1"/>
    </row>
    <row r="54" spans="1:8" ht="15">
      <c r="A54" s="272" t="s">
        <v>168</v>
      </c>
      <c r="B54" s="273"/>
      <c r="C54" s="273"/>
      <c r="D54" s="273"/>
      <c r="E54" s="23"/>
      <c r="F54" s="274"/>
      <c r="G54" s="109"/>
      <c r="H54" s="278"/>
    </row>
    <row r="55" spans="1:7" ht="15">
      <c r="A55" s="110" t="s">
        <v>170</v>
      </c>
      <c r="B55" s="4"/>
      <c r="C55" s="4"/>
      <c r="D55" s="4"/>
      <c r="E55" s="275">
        <f>(E45)/132352*100</f>
        <v>18.201462765957448</v>
      </c>
      <c r="F55" s="13"/>
      <c r="G55" s="276">
        <f>(G45)/132352*100</f>
        <v>18.953245889748548</v>
      </c>
    </row>
    <row r="56" spans="1:7" ht="14.25">
      <c r="A56" s="105"/>
      <c r="B56" s="4"/>
      <c r="C56" s="4"/>
      <c r="D56" s="4"/>
      <c r="E56" s="13"/>
      <c r="F56" s="13"/>
      <c r="G56" s="111"/>
    </row>
    <row r="57" spans="1:7" ht="14.25" customHeight="1">
      <c r="A57" s="301" t="s">
        <v>163</v>
      </c>
      <c r="B57" s="302"/>
      <c r="C57" s="302"/>
      <c r="D57" s="302"/>
      <c r="E57" s="302"/>
      <c r="F57" s="302"/>
      <c r="G57" s="303"/>
    </row>
    <row r="58" spans="1:7" ht="28.5" customHeight="1">
      <c r="A58" s="304"/>
      <c r="B58" s="305"/>
      <c r="C58" s="305"/>
      <c r="D58" s="305"/>
      <c r="E58" s="305"/>
      <c r="F58" s="305"/>
      <c r="G58" s="306"/>
    </row>
    <row r="59" spans="1:7" ht="14.25">
      <c r="A59" s="6"/>
      <c r="B59" s="25"/>
      <c r="C59" s="4"/>
      <c r="D59" s="4"/>
      <c r="E59" s="13"/>
      <c r="F59" s="13"/>
      <c r="G59" s="14"/>
    </row>
    <row r="60" spans="1:7" ht="14.25">
      <c r="A60" s="3"/>
      <c r="B60" s="25"/>
      <c r="C60" s="26"/>
      <c r="D60" s="26"/>
      <c r="E60" s="13"/>
      <c r="F60" s="13"/>
      <c r="G60" s="14"/>
    </row>
    <row r="61" spans="1:7" ht="14.25">
      <c r="A61" s="3"/>
      <c r="B61" s="25"/>
      <c r="C61" s="4"/>
      <c r="D61" s="4"/>
      <c r="E61" s="13"/>
      <c r="F61" s="13"/>
      <c r="G61" s="14"/>
    </row>
    <row r="62" spans="1:7" ht="14.25">
      <c r="A62" s="3"/>
      <c r="B62" s="27"/>
      <c r="C62" s="4"/>
      <c r="D62" s="4"/>
      <c r="E62" s="13"/>
      <c r="F62" s="13"/>
      <c r="G62" s="14"/>
    </row>
    <row r="63" spans="1:7" ht="14.25">
      <c r="A63" s="3"/>
      <c r="B63" s="25"/>
      <c r="C63" s="4"/>
      <c r="D63" s="4"/>
      <c r="E63" s="13"/>
      <c r="F63" s="13"/>
      <c r="G63" s="14"/>
    </row>
    <row r="64" spans="1:7" ht="14.25">
      <c r="A64" s="3"/>
      <c r="B64" s="25"/>
      <c r="C64" s="4"/>
      <c r="D64" s="4"/>
      <c r="E64" s="13"/>
      <c r="F64" s="13"/>
      <c r="G64" s="14"/>
    </row>
    <row r="65" spans="1:7" ht="14.25">
      <c r="A65" s="3"/>
      <c r="B65" s="25"/>
      <c r="C65" s="4"/>
      <c r="D65" s="4"/>
      <c r="E65" s="13"/>
      <c r="F65" s="13"/>
      <c r="G65" s="14"/>
    </row>
    <row r="66" spans="1:7" ht="14.25">
      <c r="A66" s="3"/>
      <c r="B66" s="25"/>
      <c r="C66" s="4"/>
      <c r="D66" s="4"/>
      <c r="E66" s="13"/>
      <c r="F66" s="13"/>
      <c r="G66" s="14"/>
    </row>
    <row r="67" spans="1:7" ht="14.25">
      <c r="A67" s="3"/>
      <c r="B67" s="25"/>
      <c r="C67" s="4"/>
      <c r="D67" s="4"/>
      <c r="E67" s="13"/>
      <c r="F67" s="13"/>
      <c r="G67" s="14"/>
    </row>
    <row r="68" spans="1:7" ht="14.25">
      <c r="A68" s="3"/>
      <c r="B68" s="25"/>
      <c r="C68" s="4"/>
      <c r="D68" s="4"/>
      <c r="E68" s="13"/>
      <c r="F68" s="13"/>
      <c r="G68" s="14"/>
    </row>
    <row r="69" spans="1:7" ht="14.25">
      <c r="A69" s="3"/>
      <c r="B69" s="25"/>
      <c r="C69" s="4"/>
      <c r="D69" s="4"/>
      <c r="E69" s="13"/>
      <c r="F69" s="13"/>
      <c r="G69" s="14"/>
    </row>
    <row r="70" spans="1:7" ht="14.25">
      <c r="A70" s="3"/>
      <c r="B70" s="25"/>
      <c r="C70" s="4"/>
      <c r="D70" s="4"/>
      <c r="E70" s="13"/>
      <c r="F70" s="13"/>
      <c r="G70" s="14"/>
    </row>
    <row r="71" spans="1:7" ht="14.25">
      <c r="A71" s="3"/>
      <c r="B71" s="25"/>
      <c r="C71" s="4"/>
      <c r="D71" s="4"/>
      <c r="E71" s="13"/>
      <c r="F71" s="13"/>
      <c r="G71" s="14"/>
    </row>
    <row r="72" spans="1:7" ht="14.25">
      <c r="A72" s="3"/>
      <c r="B72" s="25"/>
      <c r="C72" s="4"/>
      <c r="D72" s="4"/>
      <c r="E72" s="13"/>
      <c r="F72" s="13"/>
      <c r="G72" s="14"/>
    </row>
    <row r="73" spans="1:7" ht="14.25">
      <c r="A73" s="3"/>
      <c r="B73" s="25"/>
      <c r="C73" s="4"/>
      <c r="D73" s="4"/>
      <c r="E73" s="13"/>
      <c r="F73" s="13"/>
      <c r="G73" s="14"/>
    </row>
    <row r="74" spans="1:7" ht="14.25">
      <c r="A74" s="3"/>
      <c r="B74" s="25"/>
      <c r="C74" s="4"/>
      <c r="D74" s="4"/>
      <c r="E74" s="13"/>
      <c r="F74" s="13"/>
      <c r="G74" s="14"/>
    </row>
    <row r="75" spans="1:7" ht="14.25">
      <c r="A75" s="3"/>
      <c r="B75" s="25"/>
      <c r="C75" s="4"/>
      <c r="D75" s="4"/>
      <c r="E75" s="13"/>
      <c r="F75" s="13"/>
      <c r="G75" s="14"/>
    </row>
    <row r="76" spans="1:7" ht="14.25">
      <c r="A76" s="3"/>
      <c r="B76" s="25"/>
      <c r="C76" s="4"/>
      <c r="D76" s="4"/>
      <c r="E76" s="13"/>
      <c r="F76" s="13"/>
      <c r="G76" s="14"/>
    </row>
    <row r="77" spans="1:7" ht="14.25">
      <c r="A77" s="3"/>
      <c r="B77" s="4"/>
      <c r="C77" s="4"/>
      <c r="D77" s="4"/>
      <c r="E77" s="13"/>
      <c r="F77" s="13"/>
      <c r="G77" s="14"/>
    </row>
    <row r="78" spans="1:7" ht="14.25">
      <c r="A78" s="3"/>
      <c r="B78" s="4"/>
      <c r="C78" s="4"/>
      <c r="D78" s="4"/>
      <c r="E78" s="13"/>
      <c r="F78" s="13"/>
      <c r="G78" s="14"/>
    </row>
    <row r="79" spans="1:7" ht="14.25">
      <c r="A79" s="3"/>
      <c r="B79" s="4"/>
      <c r="C79" s="4"/>
      <c r="D79" s="4"/>
      <c r="E79" s="13"/>
      <c r="F79" s="13"/>
      <c r="G79" s="14"/>
    </row>
    <row r="80" spans="1:7" ht="14.25">
      <c r="A80" s="3"/>
      <c r="B80" s="4"/>
      <c r="C80" s="4"/>
      <c r="D80" s="4"/>
      <c r="E80" s="13"/>
      <c r="F80" s="13"/>
      <c r="G80" s="14"/>
    </row>
    <row r="81" spans="1:7" ht="14.25">
      <c r="A81" s="3"/>
      <c r="B81" s="4"/>
      <c r="C81" s="4"/>
      <c r="D81" s="4"/>
      <c r="E81" s="13"/>
      <c r="F81" s="13"/>
      <c r="G81" s="14"/>
    </row>
    <row r="82" spans="1:7" ht="14.25">
      <c r="A82" s="3"/>
      <c r="B82" s="4"/>
      <c r="C82" s="4"/>
      <c r="D82" s="4"/>
      <c r="E82" s="13"/>
      <c r="F82" s="13"/>
      <c r="G82" s="14"/>
    </row>
    <row r="83" spans="1:7" ht="14.25">
      <c r="A83" s="3"/>
      <c r="B83" s="4"/>
      <c r="C83" s="4"/>
      <c r="D83" s="4"/>
      <c r="E83" s="13"/>
      <c r="F83" s="13"/>
      <c r="G83" s="14"/>
    </row>
    <row r="84" spans="1:7" ht="14.25">
      <c r="A84" s="3"/>
      <c r="B84" s="4"/>
      <c r="C84" s="4"/>
      <c r="D84" s="4"/>
      <c r="E84" s="13"/>
      <c r="F84" s="13"/>
      <c r="G84" s="14"/>
    </row>
    <row r="85" spans="1:7" ht="14.25">
      <c r="A85" s="3"/>
      <c r="B85" s="4"/>
      <c r="C85" s="4"/>
      <c r="D85" s="4"/>
      <c r="E85" s="13"/>
      <c r="F85" s="13"/>
      <c r="G85" s="14"/>
    </row>
    <row r="86" spans="1:7" ht="14.25">
      <c r="A86" s="3"/>
      <c r="B86" s="4"/>
      <c r="C86" s="4"/>
      <c r="D86" s="4"/>
      <c r="E86" s="13"/>
      <c r="F86" s="13"/>
      <c r="G86" s="14"/>
    </row>
    <row r="87" spans="1:7" ht="14.25">
      <c r="A87" s="3"/>
      <c r="B87" s="4"/>
      <c r="C87" s="4"/>
      <c r="D87" s="4"/>
      <c r="E87" s="13"/>
      <c r="F87" s="13"/>
      <c r="G87" s="14"/>
    </row>
    <row r="88" spans="1:7" ht="14.25">
      <c r="A88" s="3"/>
      <c r="B88" s="4"/>
      <c r="C88" s="4"/>
      <c r="D88" s="4"/>
      <c r="E88" s="13"/>
      <c r="F88" s="13"/>
      <c r="G88" s="14"/>
    </row>
    <row r="89" spans="1:7" ht="14.25">
      <c r="A89" s="3"/>
      <c r="B89" s="4"/>
      <c r="C89" s="4"/>
      <c r="D89" s="4"/>
      <c r="E89" s="13"/>
      <c r="F89" s="13"/>
      <c r="G89" s="14"/>
    </row>
    <row r="90" spans="1:7" ht="14.25">
      <c r="A90" s="3"/>
      <c r="B90" s="4"/>
      <c r="C90" s="4"/>
      <c r="D90" s="4"/>
      <c r="E90" s="13"/>
      <c r="F90" s="13"/>
      <c r="G90" s="14"/>
    </row>
    <row r="91" spans="1:7" ht="14.25">
      <c r="A91" s="3"/>
      <c r="B91" s="4"/>
      <c r="C91" s="4"/>
      <c r="D91" s="4"/>
      <c r="E91" s="13"/>
      <c r="F91" s="13"/>
      <c r="G91" s="14"/>
    </row>
    <row r="92" spans="1:7" ht="14.25">
      <c r="A92" s="3"/>
      <c r="B92" s="4"/>
      <c r="C92" s="4"/>
      <c r="D92" s="4"/>
      <c r="E92" s="13"/>
      <c r="F92" s="13"/>
      <c r="G92" s="14"/>
    </row>
    <row r="93" spans="1:7" ht="14.25">
      <c r="A93" s="3"/>
      <c r="B93" s="4"/>
      <c r="C93" s="4"/>
      <c r="D93" s="4"/>
      <c r="E93" s="13"/>
      <c r="F93" s="13"/>
      <c r="G93" s="14"/>
    </row>
    <row r="94" spans="1:7" ht="14.25">
      <c r="A94" s="3"/>
      <c r="B94" s="4"/>
      <c r="C94" s="4"/>
      <c r="D94" s="4"/>
      <c r="E94" s="13"/>
      <c r="F94" s="13"/>
      <c r="G94" s="14"/>
    </row>
  </sheetData>
  <mergeCells count="6">
    <mergeCell ref="A7:G7"/>
    <mergeCell ref="A57:G58"/>
    <mergeCell ref="A2:G2"/>
    <mergeCell ref="A3:G3"/>
    <mergeCell ref="A4:G4"/>
    <mergeCell ref="A6:G6"/>
  </mergeCells>
  <printOptions/>
  <pageMargins left="0.89" right="0.75" top="1" bottom="1" header="0.5" footer="0.5"/>
  <pageSetup fitToHeight="1" fitToWidth="1" horizontalDpi="300" verticalDpi="3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zoomScale="60" zoomScaleNormal="60" workbookViewId="0" topLeftCell="A3">
      <selection activeCell="B25" sqref="B25"/>
    </sheetView>
  </sheetViews>
  <sheetFormatPr defaultColWidth="9.140625" defaultRowHeight="12.75"/>
  <cols>
    <col min="1" max="1" width="22.57421875" style="28" customWidth="1"/>
    <col min="2" max="2" width="22.7109375" style="28" customWidth="1"/>
    <col min="3" max="3" width="17.00390625" style="28" customWidth="1"/>
    <col min="4" max="4" width="14.57421875" style="28" customWidth="1"/>
    <col min="5" max="5" width="2.00390625" style="28" customWidth="1"/>
    <col min="6" max="6" width="14.8515625" style="28" customWidth="1"/>
    <col min="7" max="7" width="15.00390625" style="28" customWidth="1"/>
    <col min="8" max="8" width="13.7109375" style="28" customWidth="1"/>
    <col min="9" max="9" width="12.7109375" style="28" customWidth="1"/>
    <col min="10" max="10" width="9.140625" style="28" customWidth="1"/>
    <col min="11" max="11" width="10.28125" style="28" bestFit="1" customWidth="1"/>
    <col min="12" max="16384" width="9.140625" style="28" customWidth="1"/>
  </cols>
  <sheetData>
    <row r="1" spans="1:7" ht="12.75">
      <c r="A1" s="224"/>
      <c r="B1" s="225"/>
      <c r="C1" s="225"/>
      <c r="D1" s="225"/>
      <c r="E1" s="225"/>
      <c r="F1" s="225"/>
      <c r="G1" s="226"/>
    </row>
    <row r="2" spans="1:7" ht="12.75">
      <c r="A2" s="227"/>
      <c r="B2" s="144"/>
      <c r="C2" s="144"/>
      <c r="D2" s="144"/>
      <c r="E2" s="144"/>
      <c r="F2" s="144"/>
      <c r="G2" s="32"/>
    </row>
    <row r="3" spans="1:7" ht="18">
      <c r="A3" s="292" t="s">
        <v>136</v>
      </c>
      <c r="B3" s="293"/>
      <c r="C3" s="293"/>
      <c r="D3" s="293"/>
      <c r="E3" s="293"/>
      <c r="F3" s="293"/>
      <c r="G3" s="294"/>
    </row>
    <row r="4" spans="1:8" ht="14.25">
      <c r="A4" s="295" t="s">
        <v>14</v>
      </c>
      <c r="B4" s="296"/>
      <c r="C4" s="296"/>
      <c r="D4" s="296"/>
      <c r="E4" s="296"/>
      <c r="F4" s="296"/>
      <c r="G4" s="297"/>
      <c r="H4" s="231"/>
    </row>
    <row r="5" spans="1:8" ht="14.25">
      <c r="A5" s="289" t="s">
        <v>15</v>
      </c>
      <c r="B5" s="290"/>
      <c r="C5" s="290"/>
      <c r="D5" s="290"/>
      <c r="E5" s="290"/>
      <c r="F5" s="290"/>
      <c r="G5" s="291"/>
      <c r="H5" s="231"/>
    </row>
    <row r="6" spans="1:8" ht="14.25">
      <c r="A6" s="228"/>
      <c r="B6" s="229"/>
      <c r="C6" s="229"/>
      <c r="D6" s="229"/>
      <c r="E6" s="229"/>
      <c r="F6" s="229"/>
      <c r="G6" s="230"/>
      <c r="H6" s="231"/>
    </row>
    <row r="7" spans="1:7" ht="16.5" customHeight="1">
      <c r="A7" s="286" t="s">
        <v>47</v>
      </c>
      <c r="B7" s="287"/>
      <c r="C7" s="287"/>
      <c r="D7" s="287"/>
      <c r="E7" s="287"/>
      <c r="F7" s="287"/>
      <c r="G7" s="288"/>
    </row>
    <row r="8" spans="1:7" ht="17.25" customHeight="1">
      <c r="A8" s="286" t="s">
        <v>194</v>
      </c>
      <c r="B8" s="287"/>
      <c r="C8" s="287"/>
      <c r="D8" s="287"/>
      <c r="E8" s="287"/>
      <c r="F8" s="287"/>
      <c r="G8" s="288"/>
    </row>
    <row r="9" spans="1:8" ht="14.25">
      <c r="A9" s="35"/>
      <c r="B9" s="192"/>
      <c r="C9" s="38"/>
      <c r="D9" s="192"/>
      <c r="E9" s="232"/>
      <c r="F9" s="192"/>
      <c r="G9" s="41"/>
      <c r="H9" s="233"/>
    </row>
    <row r="10" spans="1:8" ht="14.25">
      <c r="A10" s="35" t="s">
        <v>183</v>
      </c>
      <c r="B10" s="192"/>
      <c r="C10" s="38"/>
      <c r="D10" s="192"/>
      <c r="E10" s="232"/>
      <c r="F10" s="192"/>
      <c r="G10" s="41"/>
      <c r="H10" s="233"/>
    </row>
    <row r="11" spans="1:7" ht="12.75">
      <c r="A11" s="227"/>
      <c r="B11" s="144"/>
      <c r="C11" s="144"/>
      <c r="D11" s="144"/>
      <c r="E11" s="144"/>
      <c r="F11" s="144"/>
      <c r="G11" s="32"/>
    </row>
    <row r="12" spans="1:7" ht="15" customHeight="1">
      <c r="A12" s="224"/>
      <c r="B12" s="225"/>
      <c r="C12" s="313"/>
      <c r="D12" s="314"/>
      <c r="E12" s="225"/>
      <c r="F12" s="313"/>
      <c r="G12" s="314"/>
    </row>
    <row r="13" spans="1:7" ht="15" customHeight="1">
      <c r="A13" s="227"/>
      <c r="B13" s="144"/>
      <c r="C13" s="234" t="s">
        <v>48</v>
      </c>
      <c r="D13" s="235" t="s">
        <v>49</v>
      </c>
      <c r="E13" s="144"/>
      <c r="F13" s="235" t="s">
        <v>48</v>
      </c>
      <c r="G13" s="236" t="s">
        <v>50</v>
      </c>
    </row>
    <row r="14" spans="1:11" ht="14.25">
      <c r="A14" s="227"/>
      <c r="B14" s="144"/>
      <c r="C14" s="237" t="s">
        <v>51</v>
      </c>
      <c r="D14" s="238" t="s">
        <v>52</v>
      </c>
      <c r="E14" s="144"/>
      <c r="F14" s="239" t="s">
        <v>53</v>
      </c>
      <c r="G14" s="109" t="s">
        <v>52</v>
      </c>
      <c r="I14" s="2"/>
      <c r="J14" s="2"/>
      <c r="K14" s="2"/>
    </row>
    <row r="15" spans="1:11" ht="15">
      <c r="A15" s="240"/>
      <c r="B15" s="192"/>
      <c r="C15" s="237" t="s">
        <v>54</v>
      </c>
      <c r="D15" s="239" t="s">
        <v>54</v>
      </c>
      <c r="E15" s="232"/>
      <c r="F15" s="241" t="s">
        <v>55</v>
      </c>
      <c r="G15" s="242" t="s">
        <v>56</v>
      </c>
      <c r="H15" s="233"/>
      <c r="I15" s="2"/>
      <c r="J15" s="2"/>
      <c r="K15" s="2"/>
    </row>
    <row r="16" spans="1:11" ht="15">
      <c r="A16" s="35"/>
      <c r="B16" s="243"/>
      <c r="C16" s="244" t="s">
        <v>185</v>
      </c>
      <c r="D16" s="245" t="s">
        <v>187</v>
      </c>
      <c r="E16" s="232"/>
      <c r="F16" s="244" t="s">
        <v>185</v>
      </c>
      <c r="G16" s="245" t="s">
        <v>187</v>
      </c>
      <c r="H16" s="233"/>
      <c r="I16" s="2"/>
      <c r="J16" s="2"/>
      <c r="K16" s="2"/>
    </row>
    <row r="17" spans="1:11" ht="15">
      <c r="A17" s="246"/>
      <c r="B17" s="247"/>
      <c r="C17" s="248" t="s">
        <v>24</v>
      </c>
      <c r="D17" s="248" t="s">
        <v>24</v>
      </c>
      <c r="E17" s="247"/>
      <c r="F17" s="248" t="s">
        <v>24</v>
      </c>
      <c r="G17" s="249" t="s">
        <v>24</v>
      </c>
      <c r="I17" s="11"/>
      <c r="J17" s="2"/>
      <c r="K17" s="11"/>
    </row>
    <row r="18" spans="1:9" ht="15">
      <c r="A18" s="250"/>
      <c r="B18" s="251"/>
      <c r="C18" s="252"/>
      <c r="D18" s="252"/>
      <c r="E18" s="253"/>
      <c r="F18" s="254"/>
      <c r="G18" s="254"/>
      <c r="I18" s="144"/>
    </row>
    <row r="19" spans="1:9" ht="15">
      <c r="A19" s="35"/>
      <c r="B19" s="255"/>
      <c r="C19" s="30"/>
      <c r="D19" s="31"/>
      <c r="E19" s="31"/>
      <c r="F19" s="32"/>
      <c r="G19" s="32"/>
      <c r="I19" s="144"/>
    </row>
    <row r="20" spans="1:11" ht="15.75" thickBot="1">
      <c r="A20" s="240" t="s">
        <v>57</v>
      </c>
      <c r="B20" s="256"/>
      <c r="C20" s="277">
        <v>1834</v>
      </c>
      <c r="D20" s="220">
        <v>2239</v>
      </c>
      <c r="E20" s="34"/>
      <c r="F20" s="277">
        <v>7209</v>
      </c>
      <c r="G20" s="265">
        <v>8944</v>
      </c>
      <c r="I20" s="38"/>
      <c r="K20" s="39"/>
    </row>
    <row r="21" spans="1:11" ht="15" thickTop="1">
      <c r="A21" s="35"/>
      <c r="B21" s="257"/>
      <c r="C21" s="93"/>
      <c r="D21" s="143"/>
      <c r="E21" s="34"/>
      <c r="F21" s="33"/>
      <c r="G21" s="93"/>
      <c r="I21" s="38"/>
      <c r="K21" s="39"/>
    </row>
    <row r="22" spans="1:11" ht="15">
      <c r="A22" s="240" t="s">
        <v>199</v>
      </c>
      <c r="B22" s="257"/>
      <c r="C22" s="33">
        <v>-408</v>
      </c>
      <c r="D22" s="41">
        <v>26</v>
      </c>
      <c r="E22" s="34"/>
      <c r="F22" s="33">
        <v>-631</v>
      </c>
      <c r="G22" s="93">
        <v>1315</v>
      </c>
      <c r="I22" s="38"/>
      <c r="K22" s="39"/>
    </row>
    <row r="23" spans="1:11" ht="15">
      <c r="A23" s="240"/>
      <c r="B23" s="257"/>
      <c r="C23" s="33"/>
      <c r="D23" s="38"/>
      <c r="E23" s="34"/>
      <c r="F23" s="33"/>
      <c r="G23" s="93"/>
      <c r="I23" s="38"/>
      <c r="K23" s="39"/>
    </row>
    <row r="24" spans="1:11" ht="14.25">
      <c r="A24" s="35" t="s">
        <v>152</v>
      </c>
      <c r="B24" s="257"/>
      <c r="C24" s="93">
        <v>62</v>
      </c>
      <c r="D24" s="143">
        <v>54</v>
      </c>
      <c r="E24" s="34"/>
      <c r="F24" s="93">
        <v>173</v>
      </c>
      <c r="G24" s="93">
        <v>191</v>
      </c>
      <c r="I24" s="38"/>
      <c r="K24" s="39"/>
    </row>
    <row r="25" spans="1:11" ht="15">
      <c r="A25" s="240"/>
      <c r="B25" s="257"/>
      <c r="C25" s="33"/>
      <c r="D25" s="38"/>
      <c r="E25" s="34"/>
      <c r="F25" s="33"/>
      <c r="G25" s="93"/>
      <c r="I25" s="38"/>
      <c r="K25" s="39"/>
    </row>
    <row r="26" spans="1:11" ht="14.25">
      <c r="A26" s="35" t="s">
        <v>58</v>
      </c>
      <c r="B26" s="36"/>
      <c r="C26" s="93">
        <v>-146</v>
      </c>
      <c r="D26" s="143">
        <v>-523</v>
      </c>
      <c r="E26" s="37"/>
      <c r="F26" s="93">
        <v>-446</v>
      </c>
      <c r="G26" s="93">
        <v>-1417</v>
      </c>
      <c r="I26" s="38"/>
      <c r="K26" s="39"/>
    </row>
    <row r="27" spans="1:11" ht="15">
      <c r="A27" s="240"/>
      <c r="B27" s="257"/>
      <c r="C27" s="33"/>
      <c r="D27" s="38"/>
      <c r="E27" s="34"/>
      <c r="F27" s="33"/>
      <c r="G27" s="93"/>
      <c r="I27" s="38"/>
      <c r="K27" s="39"/>
    </row>
    <row r="28" spans="1:11" ht="14.25">
      <c r="A28" s="35" t="s">
        <v>59</v>
      </c>
      <c r="B28" s="257"/>
      <c r="C28" s="94">
        <v>-2</v>
      </c>
      <c r="D28" s="40">
        <v>-3</v>
      </c>
      <c r="E28" s="34"/>
      <c r="F28" s="94">
        <v>-8</v>
      </c>
      <c r="G28" s="94">
        <v>-9</v>
      </c>
      <c r="I28" s="38"/>
      <c r="K28" s="39"/>
    </row>
    <row r="29" spans="1:11" ht="14.25">
      <c r="A29" s="35"/>
      <c r="B29" s="257"/>
      <c r="C29" s="93"/>
      <c r="D29" s="143"/>
      <c r="E29" s="34"/>
      <c r="F29" s="33"/>
      <c r="G29" s="93"/>
      <c r="I29" s="38"/>
      <c r="K29" s="39"/>
    </row>
    <row r="30" spans="1:11" ht="15">
      <c r="A30" s="240" t="s">
        <v>200</v>
      </c>
      <c r="B30" s="256"/>
      <c r="C30" s="93">
        <f>SUM(C22:C29)</f>
        <v>-494</v>
      </c>
      <c r="D30" s="143">
        <f>SUM(D22:D29)</f>
        <v>-446</v>
      </c>
      <c r="E30" s="34"/>
      <c r="F30" s="33">
        <f>SUM(F22:F29)</f>
        <v>-912</v>
      </c>
      <c r="G30" s="93">
        <f>SUM(G22:G29)</f>
        <v>80</v>
      </c>
      <c r="I30" s="38"/>
      <c r="K30" s="39"/>
    </row>
    <row r="31" spans="1:11" ht="14.25">
      <c r="A31" s="35"/>
      <c r="B31" s="36"/>
      <c r="C31" s="93"/>
      <c r="D31" s="143"/>
      <c r="E31" s="37"/>
      <c r="F31" s="33"/>
      <c r="G31" s="93"/>
      <c r="I31" s="38"/>
      <c r="K31" s="39"/>
    </row>
    <row r="32" spans="1:11" ht="15">
      <c r="A32" s="35" t="s">
        <v>60</v>
      </c>
      <c r="B32" s="256"/>
      <c r="C32" s="94">
        <v>-18</v>
      </c>
      <c r="D32" s="40">
        <v>-2</v>
      </c>
      <c r="E32" s="33"/>
      <c r="F32" s="94">
        <v>-84</v>
      </c>
      <c r="G32" s="266">
        <v>-30</v>
      </c>
      <c r="H32" s="42"/>
      <c r="K32" s="39"/>
    </row>
    <row r="33" spans="1:11" ht="15">
      <c r="A33" s="35"/>
      <c r="B33" s="256"/>
      <c r="C33" s="93"/>
      <c r="D33" s="143"/>
      <c r="E33" s="33"/>
      <c r="F33" s="93"/>
      <c r="G33" s="267"/>
      <c r="H33" s="42"/>
      <c r="K33" s="39"/>
    </row>
    <row r="34" spans="1:11" ht="15">
      <c r="A34" s="240" t="s">
        <v>201</v>
      </c>
      <c r="B34" s="256"/>
      <c r="C34" s="93"/>
      <c r="D34" s="143"/>
      <c r="E34" s="33"/>
      <c r="F34" s="33"/>
      <c r="G34" s="93"/>
      <c r="I34" s="38"/>
      <c r="K34" s="39"/>
    </row>
    <row r="35" spans="1:11" ht="15">
      <c r="A35" s="240" t="s">
        <v>202</v>
      </c>
      <c r="B35" s="256"/>
      <c r="C35" s="93"/>
      <c r="D35" s="143"/>
      <c r="E35" s="33"/>
      <c r="F35" s="33"/>
      <c r="G35" s="93"/>
      <c r="I35" s="38"/>
      <c r="K35" s="39"/>
    </row>
    <row r="36" spans="1:11" ht="15.75" thickBot="1">
      <c r="A36" s="240" t="s">
        <v>169</v>
      </c>
      <c r="B36" s="256"/>
      <c r="C36" s="270">
        <f>SUM(C30:C34)</f>
        <v>-512</v>
      </c>
      <c r="D36" s="271">
        <f>SUM(D30:D34)</f>
        <v>-448</v>
      </c>
      <c r="E36" s="34"/>
      <c r="F36" s="270">
        <f>SUM(F30:F34)</f>
        <v>-996</v>
      </c>
      <c r="G36" s="265">
        <f>SUM(G30:G34)</f>
        <v>50</v>
      </c>
      <c r="I36" s="38"/>
      <c r="K36" s="39"/>
    </row>
    <row r="37" spans="1:11" ht="15" thickTop="1">
      <c r="A37" s="35"/>
      <c r="B37" s="36"/>
      <c r="C37" s="93"/>
      <c r="D37" s="143"/>
      <c r="E37" s="37"/>
      <c r="F37" s="33"/>
      <c r="G37" s="93"/>
      <c r="I37" s="38"/>
      <c r="K37" s="39"/>
    </row>
    <row r="38" spans="1:11" ht="12.75">
      <c r="A38" s="227"/>
      <c r="B38" s="32"/>
      <c r="C38" s="44"/>
      <c r="D38" s="144"/>
      <c r="E38" s="44"/>
      <c r="F38" s="44"/>
      <c r="G38" s="44"/>
      <c r="I38" s="144"/>
      <c r="K38" s="39"/>
    </row>
    <row r="39" spans="1:11" ht="15">
      <c r="A39" s="240" t="s">
        <v>203</v>
      </c>
      <c r="B39" s="32"/>
      <c r="C39" s="180">
        <f>(C36/132352)*100</f>
        <v>-0.3868471953578337</v>
      </c>
      <c r="D39" s="279">
        <f>(D36/132352)*100</f>
        <v>-0.33849129593810445</v>
      </c>
      <c r="E39" s="44"/>
      <c r="F39" s="202">
        <f>(F36/132352)*100</f>
        <v>-0.7525386847195358</v>
      </c>
      <c r="G39" s="145">
        <f>(G36/132352)*100</f>
        <v>0.03777804642166344</v>
      </c>
      <c r="H39" s="45"/>
      <c r="I39" s="196"/>
      <c r="K39" s="39"/>
    </row>
    <row r="40" spans="1:11" ht="15.75" thickBot="1">
      <c r="A40" s="240" t="s">
        <v>204</v>
      </c>
      <c r="B40" s="258"/>
      <c r="C40" s="181">
        <f>(C36/132352)*100</f>
        <v>-0.3868471953578337</v>
      </c>
      <c r="D40" s="280">
        <f>(D36/132352)*100</f>
        <v>-0.33849129593810445</v>
      </c>
      <c r="E40" s="43"/>
      <c r="F40" s="197">
        <f>(F36/132352)*100</f>
        <v>-0.7525386847195358</v>
      </c>
      <c r="G40" s="46">
        <f>(G36/132352)*100</f>
        <v>0.03777804642166344</v>
      </c>
      <c r="I40" s="259"/>
      <c r="K40" s="39"/>
    </row>
    <row r="41" spans="1:9" ht="15" thickTop="1">
      <c r="A41" s="246"/>
      <c r="B41" s="260"/>
      <c r="C41" s="185"/>
      <c r="D41" s="184"/>
      <c r="E41" s="47"/>
      <c r="F41" s="183"/>
      <c r="G41" s="183"/>
      <c r="I41" s="144"/>
    </row>
    <row r="42" spans="1:9" ht="14.25">
      <c r="A42" s="35"/>
      <c r="B42" s="192"/>
      <c r="C42" s="191"/>
      <c r="D42" s="191"/>
      <c r="E42" s="192"/>
      <c r="F42" s="193"/>
      <c r="G42" s="194"/>
      <c r="I42" s="144"/>
    </row>
    <row r="43" spans="1:7" s="2" customFormat="1" ht="14.25">
      <c r="A43" s="301" t="s">
        <v>162</v>
      </c>
      <c r="B43" s="302"/>
      <c r="C43" s="302"/>
      <c r="D43" s="302"/>
      <c r="E43" s="302"/>
      <c r="F43" s="302"/>
      <c r="G43" s="303"/>
    </row>
    <row r="44" spans="1:7" ht="12.75">
      <c r="A44" s="304"/>
      <c r="B44" s="305"/>
      <c r="C44" s="305"/>
      <c r="D44" s="305"/>
      <c r="E44" s="305"/>
      <c r="F44" s="305"/>
      <c r="G44" s="306"/>
    </row>
    <row r="47" ht="12.75">
      <c r="D47" s="262"/>
    </row>
    <row r="48" ht="12.75">
      <c r="D48" s="39"/>
    </row>
    <row r="49" ht="12.75">
      <c r="D49" s="263"/>
    </row>
  </sheetData>
  <mergeCells count="8">
    <mergeCell ref="A8:G8"/>
    <mergeCell ref="C12:D12"/>
    <mergeCell ref="F12:G12"/>
    <mergeCell ref="A43:G44"/>
    <mergeCell ref="A3:G3"/>
    <mergeCell ref="A4:G4"/>
    <mergeCell ref="A5:G5"/>
    <mergeCell ref="A7:G7"/>
  </mergeCells>
  <printOptions/>
  <pageMargins left="0.75" right="0.75" top="1" bottom="1" header="0.5" footer="0.5"/>
  <pageSetup fitToHeight="1" fitToWidth="1" horizontalDpi="300" verticalDpi="3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G79"/>
  <sheetViews>
    <sheetView workbookViewId="0" topLeftCell="A5">
      <selection activeCell="B21" sqref="B21"/>
    </sheetView>
  </sheetViews>
  <sheetFormatPr defaultColWidth="9.140625" defaultRowHeight="12.75"/>
  <cols>
    <col min="1" max="1" width="5.421875" style="48" customWidth="1"/>
    <col min="2" max="2" width="53.421875" style="48" customWidth="1"/>
    <col min="3" max="3" width="18.140625" style="48" customWidth="1"/>
    <col min="4" max="4" width="17.421875" style="48" customWidth="1"/>
    <col min="5" max="5" width="9.57421875" style="48" customWidth="1"/>
    <col min="6" max="16384" width="9.140625" style="48" customWidth="1"/>
  </cols>
  <sheetData>
    <row r="1" spans="1:7" ht="15">
      <c r="A1" s="131"/>
      <c r="B1" s="132"/>
      <c r="C1" s="132"/>
      <c r="D1" s="132"/>
      <c r="E1" s="132"/>
      <c r="F1" s="132"/>
      <c r="G1" s="133"/>
    </row>
    <row r="2" spans="1:7" ht="15.75" customHeight="1">
      <c r="A2" s="320" t="s">
        <v>136</v>
      </c>
      <c r="B2" s="321"/>
      <c r="C2" s="321"/>
      <c r="D2" s="321"/>
      <c r="E2" s="321"/>
      <c r="F2" s="65"/>
      <c r="G2" s="118"/>
    </row>
    <row r="3" spans="1:7" ht="15.75" customHeight="1">
      <c r="A3" s="322" t="s">
        <v>61</v>
      </c>
      <c r="B3" s="323"/>
      <c r="C3" s="323"/>
      <c r="D3" s="323"/>
      <c r="E3" s="323"/>
      <c r="F3" s="65"/>
      <c r="G3" s="118"/>
    </row>
    <row r="4" spans="1:7" ht="15.75" customHeight="1">
      <c r="A4" s="322" t="s">
        <v>15</v>
      </c>
      <c r="B4" s="323"/>
      <c r="C4" s="323"/>
      <c r="D4" s="323"/>
      <c r="E4" s="323"/>
      <c r="F4" s="65"/>
      <c r="G4" s="118"/>
    </row>
    <row r="5" spans="1:7" ht="15.75" customHeight="1">
      <c r="A5" s="135"/>
      <c r="B5" s="77"/>
      <c r="C5" s="77"/>
      <c r="D5" s="77"/>
      <c r="E5" s="77"/>
      <c r="F5" s="65"/>
      <c r="G5" s="118"/>
    </row>
    <row r="6" spans="1:7" ht="15.75">
      <c r="A6" s="315" t="s">
        <v>62</v>
      </c>
      <c r="B6" s="316"/>
      <c r="C6" s="316"/>
      <c r="D6" s="316"/>
      <c r="E6" s="316"/>
      <c r="F6" s="65"/>
      <c r="G6" s="118"/>
    </row>
    <row r="7" spans="1:7" ht="18" customHeight="1">
      <c r="A7" s="315" t="s">
        <v>194</v>
      </c>
      <c r="B7" s="316"/>
      <c r="C7" s="316"/>
      <c r="D7" s="316"/>
      <c r="E7" s="316"/>
      <c r="F7" s="65"/>
      <c r="G7" s="118"/>
    </row>
    <row r="8" spans="1:7" ht="15" customHeight="1">
      <c r="A8" s="136"/>
      <c r="B8" s="137"/>
      <c r="C8" s="137"/>
      <c r="D8" s="65"/>
      <c r="E8" s="65"/>
      <c r="F8" s="65"/>
      <c r="G8" s="118"/>
    </row>
    <row r="9" spans="1:7" ht="15" customHeight="1">
      <c r="A9" s="138"/>
      <c r="B9" s="139"/>
      <c r="C9" s="50" t="s">
        <v>21</v>
      </c>
      <c r="D9" s="50" t="s">
        <v>63</v>
      </c>
      <c r="E9" s="65"/>
      <c r="F9" s="65"/>
      <c r="G9" s="118"/>
    </row>
    <row r="10" spans="1:7" ht="15" customHeight="1">
      <c r="A10" s="138"/>
      <c r="B10" s="139"/>
      <c r="C10" s="50" t="s">
        <v>157</v>
      </c>
      <c r="D10" s="50" t="s">
        <v>157</v>
      </c>
      <c r="E10" s="65"/>
      <c r="F10" s="65"/>
      <c r="G10" s="118"/>
    </row>
    <row r="11" spans="1:7" ht="15" customHeight="1">
      <c r="A11" s="138"/>
      <c r="B11" s="139"/>
      <c r="C11" s="50" t="s">
        <v>64</v>
      </c>
      <c r="D11" s="50" t="s">
        <v>64</v>
      </c>
      <c r="E11" s="65"/>
      <c r="F11" s="65"/>
      <c r="G11" s="118"/>
    </row>
    <row r="12" spans="1:7" ht="21.75" customHeight="1">
      <c r="A12" s="138"/>
      <c r="B12" s="139"/>
      <c r="C12" s="50" t="s">
        <v>185</v>
      </c>
      <c r="D12" s="50" t="s">
        <v>187</v>
      </c>
      <c r="E12" s="65"/>
      <c r="F12" s="65"/>
      <c r="G12" s="118"/>
    </row>
    <row r="13" spans="1:7" ht="15.75" customHeight="1">
      <c r="A13" s="138"/>
      <c r="B13" s="139"/>
      <c r="C13" s="51" t="s">
        <v>65</v>
      </c>
      <c r="D13" s="51" t="s">
        <v>65</v>
      </c>
      <c r="E13" s="65"/>
      <c r="F13" s="65"/>
      <c r="G13" s="118"/>
    </row>
    <row r="14" spans="1:7" ht="15.75" customHeight="1">
      <c r="A14" s="138"/>
      <c r="B14" s="139"/>
      <c r="C14" s="50"/>
      <c r="D14" s="65"/>
      <c r="E14" s="65"/>
      <c r="F14" s="65"/>
      <c r="G14" s="118"/>
    </row>
    <row r="15" spans="1:7" ht="15.75">
      <c r="A15" s="140" t="s">
        <v>196</v>
      </c>
      <c r="B15" s="139"/>
      <c r="C15" s="141">
        <v>-174</v>
      </c>
      <c r="D15" s="141">
        <v>1402</v>
      </c>
      <c r="E15" s="65"/>
      <c r="F15" s="65"/>
      <c r="G15" s="118"/>
    </row>
    <row r="16" spans="1:7" ht="15.75">
      <c r="A16" s="140"/>
      <c r="B16" s="139"/>
      <c r="C16" s="141"/>
      <c r="D16" s="141"/>
      <c r="E16" s="65"/>
      <c r="F16" s="65"/>
      <c r="G16" s="118"/>
    </row>
    <row r="17" spans="1:7" ht="15.75">
      <c r="A17" s="140" t="s">
        <v>197</v>
      </c>
      <c r="B17" s="139"/>
      <c r="C17" s="141">
        <v>-2333</v>
      </c>
      <c r="D17" s="141">
        <v>-4849</v>
      </c>
      <c r="E17" s="65"/>
      <c r="F17" s="65"/>
      <c r="G17" s="118"/>
    </row>
    <row r="18" spans="1:7" ht="15.75">
      <c r="A18" s="140"/>
      <c r="B18" s="139"/>
      <c r="C18" s="141"/>
      <c r="D18" s="141"/>
      <c r="E18" s="65"/>
      <c r="F18" s="65"/>
      <c r="G18" s="118"/>
    </row>
    <row r="19" spans="1:7" ht="15.75">
      <c r="A19" s="140" t="s">
        <v>198</v>
      </c>
      <c r="B19" s="139"/>
      <c r="C19" s="141">
        <v>-29</v>
      </c>
      <c r="D19" s="141">
        <v>-36</v>
      </c>
      <c r="E19" s="65"/>
      <c r="F19" s="65"/>
      <c r="G19" s="118"/>
    </row>
    <row r="20" spans="1:7" ht="15.75">
      <c r="A20" s="140"/>
      <c r="B20" s="139"/>
      <c r="C20" s="52"/>
      <c r="D20" s="52"/>
      <c r="E20" s="65"/>
      <c r="F20" s="65"/>
      <c r="G20" s="118"/>
    </row>
    <row r="21" spans="1:7" ht="15.75">
      <c r="A21" s="140"/>
      <c r="B21" s="139"/>
      <c r="C21" s="78"/>
      <c r="D21" s="78"/>
      <c r="E21" s="65"/>
      <c r="F21" s="65"/>
      <c r="G21" s="118"/>
    </row>
    <row r="22" spans="1:7" ht="15.75">
      <c r="A22" s="140" t="s">
        <v>138</v>
      </c>
      <c r="B22" s="139"/>
      <c r="C22" s="142">
        <f>SUM(C15:C21)</f>
        <v>-2536</v>
      </c>
      <c r="D22" s="142">
        <f>SUM(D15:D21)</f>
        <v>-3483</v>
      </c>
      <c r="E22" s="65"/>
      <c r="F22" s="65"/>
      <c r="G22" s="118"/>
    </row>
    <row r="23" spans="1:7" ht="15.75">
      <c r="A23" s="140"/>
      <c r="B23" s="139"/>
      <c r="C23" s="78"/>
      <c r="D23" s="78"/>
      <c r="E23" s="65"/>
      <c r="F23" s="65"/>
      <c r="G23" s="118"/>
    </row>
    <row r="24" spans="1:7" ht="15.75">
      <c r="A24" s="140" t="s">
        <v>158</v>
      </c>
      <c r="B24" s="139"/>
      <c r="C24" s="141">
        <v>9201</v>
      </c>
      <c r="D24" s="141">
        <v>13023</v>
      </c>
      <c r="E24" s="65"/>
      <c r="F24" s="65"/>
      <c r="G24" s="118"/>
    </row>
    <row r="25" spans="1:7" ht="15.75">
      <c r="A25" s="140"/>
      <c r="B25" s="139"/>
      <c r="C25" s="78"/>
      <c r="D25" s="78"/>
      <c r="E25" s="65"/>
      <c r="F25" s="65"/>
      <c r="G25" s="118"/>
    </row>
    <row r="26" spans="1:7" ht="16.5" thickBot="1">
      <c r="A26" s="140" t="s">
        <v>195</v>
      </c>
      <c r="B26" s="139"/>
      <c r="C26" s="53">
        <f>SUM(C22:C25)</f>
        <v>6665</v>
      </c>
      <c r="D26" s="53">
        <f>SUM(D22:D25)</f>
        <v>9540</v>
      </c>
      <c r="E26" s="65"/>
      <c r="F26" s="65"/>
      <c r="G26" s="118"/>
    </row>
    <row r="27" spans="1:7" ht="16.5" thickTop="1">
      <c r="A27" s="140"/>
      <c r="B27" s="139"/>
      <c r="C27" s="186"/>
      <c r="D27" s="186"/>
      <c r="E27" s="65"/>
      <c r="F27" s="65"/>
      <c r="G27" s="118"/>
    </row>
    <row r="28" spans="1:7" ht="15.75">
      <c r="A28" s="140"/>
      <c r="B28" s="139"/>
      <c r="C28" s="141"/>
      <c r="D28" s="141"/>
      <c r="E28" s="65"/>
      <c r="F28" s="65"/>
      <c r="G28" s="118"/>
    </row>
    <row r="29" spans="1:7" ht="15.75">
      <c r="A29" s="140"/>
      <c r="B29" s="139"/>
      <c r="C29" s="65"/>
      <c r="D29" s="141"/>
      <c r="E29" s="65"/>
      <c r="F29" s="65"/>
      <c r="G29" s="118"/>
    </row>
    <row r="30" spans="1:7" ht="15" customHeight="1">
      <c r="A30" s="301" t="s">
        <v>164</v>
      </c>
      <c r="B30" s="302"/>
      <c r="C30" s="302"/>
      <c r="D30" s="302"/>
      <c r="E30" s="302"/>
      <c r="F30" s="302"/>
      <c r="G30" s="303"/>
    </row>
    <row r="31" spans="1:7" ht="15">
      <c r="A31" s="317"/>
      <c r="B31" s="318"/>
      <c r="C31" s="318"/>
      <c r="D31" s="318"/>
      <c r="E31" s="318"/>
      <c r="F31" s="318"/>
      <c r="G31" s="319"/>
    </row>
    <row r="32" spans="1:3" ht="15">
      <c r="A32" s="54"/>
      <c r="B32" s="54"/>
      <c r="C32" s="54"/>
    </row>
    <row r="33" spans="1:3" ht="15">
      <c r="A33" s="54"/>
      <c r="B33" s="54"/>
      <c r="C33" s="54"/>
    </row>
    <row r="34" spans="1:3" ht="15">
      <c r="A34" s="54"/>
      <c r="B34" s="54"/>
      <c r="C34" s="54"/>
    </row>
    <row r="35" spans="1:3" ht="15">
      <c r="A35" s="54"/>
      <c r="B35" s="54"/>
      <c r="C35" s="54"/>
    </row>
    <row r="36" spans="1:3" ht="15">
      <c r="A36" s="54"/>
      <c r="B36" s="54"/>
      <c r="C36" s="54"/>
    </row>
    <row r="37" spans="1:3" ht="15">
      <c r="A37" s="54"/>
      <c r="B37" s="54"/>
      <c r="C37" s="54"/>
    </row>
    <row r="38" spans="1:3" ht="15">
      <c r="A38" s="54"/>
      <c r="B38" s="54"/>
      <c r="C38" s="54"/>
    </row>
    <row r="39" spans="1:3" ht="15">
      <c r="A39" s="54"/>
      <c r="B39" s="54"/>
      <c r="C39" s="54"/>
    </row>
    <row r="40" spans="1:3" ht="15">
      <c r="A40" s="54"/>
      <c r="B40" s="54"/>
      <c r="C40" s="54"/>
    </row>
    <row r="41" spans="1:3" ht="15">
      <c r="A41" s="54"/>
      <c r="B41" s="54"/>
      <c r="C41" s="54"/>
    </row>
    <row r="42" spans="1:3" ht="15">
      <c r="A42" s="54"/>
      <c r="B42" s="54"/>
      <c r="C42" s="54"/>
    </row>
    <row r="43" spans="1:3" ht="15">
      <c r="A43" s="54"/>
      <c r="B43" s="54"/>
      <c r="C43" s="54"/>
    </row>
    <row r="44" spans="1:3" ht="15">
      <c r="A44" s="54"/>
      <c r="B44" s="54"/>
      <c r="C44" s="54"/>
    </row>
    <row r="45" spans="1:3" ht="15">
      <c r="A45" s="54"/>
      <c r="B45" s="54"/>
      <c r="C45" s="54"/>
    </row>
    <row r="46" spans="1:3" ht="15">
      <c r="A46" s="54"/>
      <c r="B46" s="54"/>
      <c r="C46" s="54"/>
    </row>
    <row r="47" spans="1:3" ht="15">
      <c r="A47" s="54"/>
      <c r="B47" s="54"/>
      <c r="C47" s="54"/>
    </row>
    <row r="48" spans="1:3" ht="15">
      <c r="A48" s="54"/>
      <c r="B48" s="54"/>
      <c r="C48" s="54"/>
    </row>
    <row r="49" spans="1:3" ht="15">
      <c r="A49" s="54"/>
      <c r="B49" s="54"/>
      <c r="C49" s="54"/>
    </row>
    <row r="50" spans="1:3" ht="15">
      <c r="A50" s="54"/>
      <c r="B50" s="54"/>
      <c r="C50" s="54"/>
    </row>
    <row r="51" spans="1:3" ht="15">
      <c r="A51" s="54"/>
      <c r="B51" s="54"/>
      <c r="C51" s="54"/>
    </row>
    <row r="52" spans="1:3" ht="15">
      <c r="A52" s="54"/>
      <c r="B52" s="54"/>
      <c r="C52" s="54"/>
    </row>
    <row r="53" spans="1:3" ht="15">
      <c r="A53" s="54"/>
      <c r="B53" s="54"/>
      <c r="C53" s="54"/>
    </row>
    <row r="54" spans="1:3" ht="15">
      <c r="A54" s="54"/>
      <c r="B54" s="54"/>
      <c r="C54" s="54"/>
    </row>
    <row r="55" spans="1:3" ht="15">
      <c r="A55" s="54"/>
      <c r="B55" s="54"/>
      <c r="C55" s="54"/>
    </row>
    <row r="56" spans="1:3" ht="15">
      <c r="A56" s="54"/>
      <c r="B56" s="54"/>
      <c r="C56" s="54"/>
    </row>
    <row r="57" spans="1:3" ht="15">
      <c r="A57" s="54"/>
      <c r="B57" s="54"/>
      <c r="C57" s="54"/>
    </row>
    <row r="58" spans="1:3" ht="15">
      <c r="A58" s="54"/>
      <c r="B58" s="54"/>
      <c r="C58" s="54"/>
    </row>
    <row r="59" spans="1:3" ht="15">
      <c r="A59" s="55"/>
      <c r="B59" s="55"/>
      <c r="C59" s="56"/>
    </row>
    <row r="60" spans="1:3" ht="15">
      <c r="A60" s="55"/>
      <c r="B60" s="55"/>
      <c r="C60" s="56"/>
    </row>
    <row r="61" spans="1:3" ht="15">
      <c r="A61" s="55"/>
      <c r="B61" s="55"/>
      <c r="C61" s="56"/>
    </row>
    <row r="62" spans="1:3" ht="15">
      <c r="A62" s="55"/>
      <c r="B62" s="55"/>
      <c r="C62" s="56"/>
    </row>
    <row r="63" spans="1:3" ht="15">
      <c r="A63" s="55"/>
      <c r="B63" s="55"/>
      <c r="C63" s="56"/>
    </row>
    <row r="64" spans="1:3" ht="15">
      <c r="A64" s="55"/>
      <c r="B64" s="55"/>
      <c r="C64" s="56"/>
    </row>
    <row r="65" spans="1:3" ht="15">
      <c r="A65" s="55"/>
      <c r="B65" s="55"/>
      <c r="C65" s="56"/>
    </row>
    <row r="66" spans="1:3" ht="15">
      <c r="A66" s="55"/>
      <c r="B66" s="55"/>
      <c r="C66" s="56"/>
    </row>
    <row r="67" spans="1:3" ht="15">
      <c r="A67" s="55"/>
      <c r="B67" s="55"/>
      <c r="C67" s="56"/>
    </row>
    <row r="68" spans="1:3" ht="15">
      <c r="A68" s="55"/>
      <c r="B68" s="55"/>
      <c r="C68" s="56"/>
    </row>
    <row r="69" spans="1:3" ht="15">
      <c r="A69" s="55"/>
      <c r="B69" s="55"/>
      <c r="C69" s="56"/>
    </row>
    <row r="70" spans="1:3" ht="15">
      <c r="A70" s="55"/>
      <c r="B70" s="55"/>
      <c r="C70" s="56"/>
    </row>
    <row r="71" spans="1:3" ht="15">
      <c r="A71" s="55"/>
      <c r="B71" s="55"/>
      <c r="C71" s="56"/>
    </row>
    <row r="72" spans="1:3" ht="15">
      <c r="A72" s="55"/>
      <c r="B72" s="55"/>
      <c r="C72" s="56"/>
    </row>
    <row r="73" spans="1:3" ht="15">
      <c r="A73" s="55"/>
      <c r="B73" s="55"/>
      <c r="C73" s="56"/>
    </row>
    <row r="74" spans="1:3" ht="15">
      <c r="A74" s="55"/>
      <c r="B74" s="55"/>
      <c r="C74" s="56"/>
    </row>
    <row r="75" spans="1:3" ht="15">
      <c r="A75" s="55"/>
      <c r="B75" s="55"/>
      <c r="C75" s="56"/>
    </row>
    <row r="76" spans="1:3" ht="15">
      <c r="A76" s="55"/>
      <c r="B76" s="55"/>
      <c r="C76" s="56"/>
    </row>
    <row r="77" spans="1:3" ht="15">
      <c r="A77" s="55"/>
      <c r="B77" s="55"/>
      <c r="C77" s="56"/>
    </row>
    <row r="78" spans="1:3" ht="15">
      <c r="A78" s="55"/>
      <c r="B78" s="55"/>
      <c r="C78" s="56"/>
    </row>
    <row r="79" spans="1:3" ht="15">
      <c r="A79" s="55"/>
      <c r="B79" s="55"/>
      <c r="C79" s="56"/>
    </row>
  </sheetData>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scale="74" r:id="rId1"/>
</worksheet>
</file>

<file path=xl/worksheets/sheet4.xml><?xml version="1.0" encoding="utf-8"?>
<worksheet xmlns="http://schemas.openxmlformats.org/spreadsheetml/2006/main" xmlns:r="http://schemas.openxmlformats.org/officeDocument/2006/relationships">
  <sheetPr>
    <pageSetUpPr fitToPage="1"/>
  </sheetPr>
  <dimension ref="A1:P44"/>
  <sheetViews>
    <sheetView zoomScale="90" zoomScaleNormal="90" workbookViewId="0" topLeftCell="A17">
      <selection activeCell="N34" sqref="N34"/>
    </sheetView>
  </sheetViews>
  <sheetFormatPr defaultColWidth="9.140625" defaultRowHeight="12.75"/>
  <cols>
    <col min="1" max="1" width="41.421875" style="48" bestFit="1" customWidth="1"/>
    <col min="2" max="2" width="15.28125" style="48" customWidth="1"/>
    <col min="3" max="3" width="0.9921875" style="48" customWidth="1"/>
    <col min="4" max="4" width="15.421875" style="48" customWidth="1"/>
    <col min="5" max="5" width="1.28515625" style="48" customWidth="1"/>
    <col min="6" max="6" width="14.8515625" style="48" customWidth="1"/>
    <col min="7" max="7" width="1.28515625" style="48" customWidth="1"/>
    <col min="8" max="8" width="14.8515625" style="48" hidden="1" customWidth="1"/>
    <col min="9" max="9" width="1.1484375" style="48" hidden="1" customWidth="1"/>
    <col min="10" max="10" width="15.140625" style="48" customWidth="1"/>
    <col min="11" max="11" width="1.28515625" style="48" customWidth="1"/>
    <col min="12" max="12" width="18.421875" style="48" bestFit="1" customWidth="1"/>
    <col min="13" max="13" width="0.9921875" style="48" customWidth="1"/>
    <col min="14" max="14" width="15.57421875" style="48" customWidth="1"/>
    <col min="15" max="15" width="10.7109375" style="48" bestFit="1" customWidth="1"/>
    <col min="16" max="16384" width="9.140625" style="48" customWidth="1"/>
  </cols>
  <sheetData>
    <row r="1" spans="1:14" s="2" customFormat="1" ht="14.25">
      <c r="A1" s="97"/>
      <c r="B1" s="98"/>
      <c r="C1" s="98"/>
      <c r="D1" s="98"/>
      <c r="E1" s="98"/>
      <c r="F1" s="98"/>
      <c r="G1" s="98"/>
      <c r="H1" s="98"/>
      <c r="I1" s="98"/>
      <c r="J1" s="98"/>
      <c r="K1" s="98"/>
      <c r="L1" s="98"/>
      <c r="M1" s="98"/>
      <c r="N1" s="99"/>
    </row>
    <row r="2" spans="1:14" s="1" customFormat="1" ht="18">
      <c r="A2" s="307" t="s">
        <v>136</v>
      </c>
      <c r="B2" s="308"/>
      <c r="C2" s="308"/>
      <c r="D2" s="308"/>
      <c r="E2" s="308"/>
      <c r="F2" s="308"/>
      <c r="G2" s="308"/>
      <c r="H2" s="308"/>
      <c r="I2" s="308"/>
      <c r="J2" s="308"/>
      <c r="K2" s="308"/>
      <c r="L2" s="308"/>
      <c r="M2" s="308"/>
      <c r="N2" s="309"/>
    </row>
    <row r="3" spans="1:14" s="1" customFormat="1" ht="14.25">
      <c r="A3" s="310" t="s">
        <v>14</v>
      </c>
      <c r="B3" s="311"/>
      <c r="C3" s="311"/>
      <c r="D3" s="311"/>
      <c r="E3" s="311"/>
      <c r="F3" s="311"/>
      <c r="G3" s="311"/>
      <c r="H3" s="311"/>
      <c r="I3" s="311"/>
      <c r="J3" s="311"/>
      <c r="K3" s="311"/>
      <c r="L3" s="311"/>
      <c r="M3" s="311"/>
      <c r="N3" s="312"/>
    </row>
    <row r="4" spans="1:14" s="1" customFormat="1" ht="14.25">
      <c r="A4" s="289" t="s">
        <v>15</v>
      </c>
      <c r="B4" s="290"/>
      <c r="C4" s="290"/>
      <c r="D4" s="290"/>
      <c r="E4" s="290"/>
      <c r="F4" s="290"/>
      <c r="G4" s="290"/>
      <c r="H4" s="290"/>
      <c r="I4" s="290"/>
      <c r="J4" s="290"/>
      <c r="K4" s="290"/>
      <c r="L4" s="290"/>
      <c r="M4" s="290"/>
      <c r="N4" s="291"/>
    </row>
    <row r="5" spans="1:14" s="1" customFormat="1" ht="14.25">
      <c r="A5" s="95"/>
      <c r="B5" s="101"/>
      <c r="C5" s="101"/>
      <c r="D5" s="101"/>
      <c r="E5" s="101"/>
      <c r="F5" s="101"/>
      <c r="G5" s="101"/>
      <c r="H5" s="101"/>
      <c r="I5" s="101"/>
      <c r="J5" s="100"/>
      <c r="K5" s="100"/>
      <c r="L5" s="116"/>
      <c r="M5" s="116"/>
      <c r="N5" s="29"/>
    </row>
    <row r="6" spans="1:14" s="2" customFormat="1" ht="15.75">
      <c r="A6" s="298" t="s">
        <v>66</v>
      </c>
      <c r="B6" s="299"/>
      <c r="C6" s="299"/>
      <c r="D6" s="299"/>
      <c r="E6" s="299"/>
      <c r="F6" s="299"/>
      <c r="G6" s="299"/>
      <c r="H6" s="299"/>
      <c r="I6" s="299"/>
      <c r="J6" s="299"/>
      <c r="K6" s="299"/>
      <c r="L6" s="299"/>
      <c r="M6" s="299"/>
      <c r="N6" s="300"/>
    </row>
    <row r="7" spans="1:14" s="2" customFormat="1" ht="15.75">
      <c r="A7" s="298" t="s">
        <v>188</v>
      </c>
      <c r="B7" s="299"/>
      <c r="C7" s="299"/>
      <c r="D7" s="299"/>
      <c r="E7" s="299"/>
      <c r="F7" s="299"/>
      <c r="G7" s="299"/>
      <c r="H7" s="299"/>
      <c r="I7" s="299"/>
      <c r="J7" s="299"/>
      <c r="K7" s="299"/>
      <c r="L7" s="299"/>
      <c r="M7" s="299"/>
      <c r="N7" s="300"/>
    </row>
    <row r="8" spans="1:14" ht="15">
      <c r="A8" s="117"/>
      <c r="B8" s="59"/>
      <c r="C8" s="59"/>
      <c r="D8" s="59"/>
      <c r="E8" s="59"/>
      <c r="F8" s="59"/>
      <c r="G8" s="59"/>
      <c r="H8" s="59"/>
      <c r="I8" s="59"/>
      <c r="J8" s="59"/>
      <c r="K8" s="59"/>
      <c r="L8" s="65"/>
      <c r="M8" s="65"/>
      <c r="N8" s="118"/>
    </row>
    <row r="9" spans="1:14" ht="15">
      <c r="A9" s="119"/>
      <c r="B9" s="65"/>
      <c r="C9" s="65"/>
      <c r="D9" s="65"/>
      <c r="E9" s="65"/>
      <c r="F9" s="65"/>
      <c r="G9" s="65"/>
      <c r="H9" s="65"/>
      <c r="I9" s="65"/>
      <c r="J9" s="65"/>
      <c r="K9" s="65"/>
      <c r="L9" s="65"/>
      <c r="M9" s="65"/>
      <c r="N9" s="118"/>
    </row>
    <row r="10" spans="1:14" ht="15.75">
      <c r="A10" s="117"/>
      <c r="B10" s="58"/>
      <c r="C10" s="58"/>
      <c r="D10" s="324" t="s">
        <v>41</v>
      </c>
      <c r="E10" s="324"/>
      <c r="F10" s="324"/>
      <c r="G10" s="324"/>
      <c r="H10" s="324"/>
      <c r="I10" s="324"/>
      <c r="J10" s="324"/>
      <c r="K10" s="324"/>
      <c r="L10" s="324"/>
      <c r="M10" s="57"/>
      <c r="N10" s="120"/>
    </row>
    <row r="11" spans="1:14" ht="15.75">
      <c r="A11" s="117"/>
      <c r="B11" s="59"/>
      <c r="C11" s="59"/>
      <c r="D11" s="324" t="s">
        <v>67</v>
      </c>
      <c r="E11" s="324"/>
      <c r="F11" s="324"/>
      <c r="G11" s="324"/>
      <c r="H11" s="324"/>
      <c r="I11" s="324"/>
      <c r="J11" s="324"/>
      <c r="K11" s="57"/>
      <c r="L11" s="57" t="s">
        <v>68</v>
      </c>
      <c r="M11" s="57"/>
      <c r="N11" s="120"/>
    </row>
    <row r="12" spans="1:14" ht="15.75">
      <c r="A12" s="117"/>
      <c r="B12" s="59"/>
      <c r="C12" s="59"/>
      <c r="D12" s="59"/>
      <c r="E12" s="59"/>
      <c r="F12" s="57"/>
      <c r="G12" s="57"/>
      <c r="H12" s="57" t="s">
        <v>69</v>
      </c>
      <c r="I12" s="57"/>
      <c r="J12" s="57"/>
      <c r="K12" s="57"/>
      <c r="L12" s="57"/>
      <c r="M12" s="57"/>
      <c r="N12" s="120"/>
    </row>
    <row r="13" spans="1:14" ht="15.75">
      <c r="A13" s="121" t="s">
        <v>70</v>
      </c>
      <c r="B13" s="57" t="s">
        <v>71</v>
      </c>
      <c r="C13" s="57"/>
      <c r="D13" s="57" t="s">
        <v>71</v>
      </c>
      <c r="E13" s="57"/>
      <c r="F13" s="57" t="s">
        <v>72</v>
      </c>
      <c r="G13" s="57"/>
      <c r="H13" s="57" t="s">
        <v>73</v>
      </c>
      <c r="I13" s="57"/>
      <c r="J13" s="57" t="s">
        <v>74</v>
      </c>
      <c r="K13" s="57"/>
      <c r="L13" s="57" t="s">
        <v>75</v>
      </c>
      <c r="M13" s="57"/>
      <c r="N13" s="118"/>
    </row>
    <row r="14" spans="1:14" ht="15.75">
      <c r="A14" s="117"/>
      <c r="B14" s="60" t="s">
        <v>76</v>
      </c>
      <c r="C14" s="60"/>
      <c r="D14" s="60" t="s">
        <v>77</v>
      </c>
      <c r="E14" s="57"/>
      <c r="F14" s="60" t="s">
        <v>78</v>
      </c>
      <c r="G14" s="57"/>
      <c r="H14" s="60" t="s">
        <v>79</v>
      </c>
      <c r="I14" s="57"/>
      <c r="J14" s="60" t="s">
        <v>80</v>
      </c>
      <c r="K14" s="57"/>
      <c r="L14" s="60" t="s">
        <v>81</v>
      </c>
      <c r="M14" s="57"/>
      <c r="N14" s="122" t="s">
        <v>82</v>
      </c>
    </row>
    <row r="15" spans="1:14" ht="15.75">
      <c r="A15" s="117"/>
      <c r="B15" s="57" t="s">
        <v>65</v>
      </c>
      <c r="C15" s="57"/>
      <c r="D15" s="57" t="s">
        <v>65</v>
      </c>
      <c r="E15" s="57"/>
      <c r="F15" s="57" t="s">
        <v>65</v>
      </c>
      <c r="G15" s="57"/>
      <c r="H15" s="57" t="s">
        <v>65</v>
      </c>
      <c r="I15" s="57"/>
      <c r="J15" s="57" t="s">
        <v>65</v>
      </c>
      <c r="K15" s="57"/>
      <c r="L15" s="57" t="s">
        <v>65</v>
      </c>
      <c r="M15" s="57"/>
      <c r="N15" s="123" t="s">
        <v>65</v>
      </c>
    </row>
    <row r="16" spans="1:14" ht="15.75">
      <c r="A16" s="117"/>
      <c r="B16" s="57"/>
      <c r="C16" s="57"/>
      <c r="D16" s="57"/>
      <c r="E16" s="57"/>
      <c r="F16" s="57"/>
      <c r="G16" s="57"/>
      <c r="H16" s="57"/>
      <c r="I16" s="57"/>
      <c r="J16" s="57"/>
      <c r="K16" s="57"/>
      <c r="L16" s="57"/>
      <c r="M16" s="57"/>
      <c r="N16" s="123"/>
    </row>
    <row r="17" spans="1:14" ht="15">
      <c r="A17" s="124" t="s">
        <v>155</v>
      </c>
      <c r="B17" s="64">
        <v>13235</v>
      </c>
      <c r="C17" s="64"/>
      <c r="D17" s="64">
        <v>12715</v>
      </c>
      <c r="E17" s="62"/>
      <c r="F17" s="64">
        <v>-7900</v>
      </c>
      <c r="G17" s="62"/>
      <c r="H17" s="62">
        <v>0</v>
      </c>
      <c r="I17" s="62"/>
      <c r="J17" s="63">
        <v>311</v>
      </c>
      <c r="K17" s="63"/>
      <c r="L17" s="61">
        <v>8782</v>
      </c>
      <c r="M17" s="63"/>
      <c r="N17" s="125">
        <f>SUM(B17:L17)</f>
        <v>27143</v>
      </c>
    </row>
    <row r="18" spans="1:14" ht="15">
      <c r="A18" s="124"/>
      <c r="B18" s="61"/>
      <c r="C18" s="61"/>
      <c r="D18" s="61"/>
      <c r="E18" s="62"/>
      <c r="F18" s="61"/>
      <c r="G18" s="62"/>
      <c r="H18" s="62"/>
      <c r="I18" s="62"/>
      <c r="J18" s="63"/>
      <c r="K18" s="63"/>
      <c r="L18" s="63"/>
      <c r="M18" s="63"/>
      <c r="N18" s="126"/>
    </row>
    <row r="19" spans="1:14" ht="15">
      <c r="A19" s="124" t="s">
        <v>159</v>
      </c>
      <c r="B19" s="64" t="s">
        <v>83</v>
      </c>
      <c r="C19" s="61"/>
      <c r="D19" s="61">
        <v>0</v>
      </c>
      <c r="E19" s="62"/>
      <c r="F19" s="64" t="s">
        <v>83</v>
      </c>
      <c r="G19" s="62"/>
      <c r="H19" s="62"/>
      <c r="I19" s="62"/>
      <c r="J19" s="64" t="s">
        <v>83</v>
      </c>
      <c r="K19" s="63"/>
      <c r="L19" s="64">
        <v>-2058</v>
      </c>
      <c r="M19" s="63"/>
      <c r="N19" s="125">
        <f>SUM(B19:L19)</f>
        <v>-2058</v>
      </c>
    </row>
    <row r="20" spans="1:14" ht="14.25" customHeight="1">
      <c r="A20" s="124"/>
      <c r="B20" s="66"/>
      <c r="C20" s="64"/>
      <c r="D20" s="66"/>
      <c r="E20" s="63"/>
      <c r="F20" s="67"/>
      <c r="G20" s="63"/>
      <c r="H20" s="67"/>
      <c r="I20" s="63"/>
      <c r="J20" s="67"/>
      <c r="K20" s="63"/>
      <c r="L20" s="68"/>
      <c r="M20" s="62"/>
      <c r="N20" s="127"/>
    </row>
    <row r="21" spans="1:15" ht="15.75">
      <c r="A21" s="124" t="s">
        <v>146</v>
      </c>
      <c r="B21" s="64">
        <f>SUM(B17:B20)</f>
        <v>13235</v>
      </c>
      <c r="C21" s="64"/>
      <c r="D21" s="64">
        <f>SUM(D17:D20)</f>
        <v>12715</v>
      </c>
      <c r="E21" s="63"/>
      <c r="F21" s="63">
        <f>SUM(F17:F20)</f>
        <v>-7900</v>
      </c>
      <c r="G21" s="63"/>
      <c r="H21" s="63">
        <f>SUM(H17:H20)</f>
        <v>0</v>
      </c>
      <c r="I21" s="63"/>
      <c r="J21" s="63">
        <f>SUM(J17:J20)</f>
        <v>311</v>
      </c>
      <c r="K21" s="63"/>
      <c r="L21" s="63">
        <f>SUM(L17:L20)</f>
        <v>6724</v>
      </c>
      <c r="M21" s="63"/>
      <c r="N21" s="126">
        <f>SUM(N17:N20)</f>
        <v>25085</v>
      </c>
      <c r="O21" s="69"/>
    </row>
    <row r="22" spans="1:14" ht="15">
      <c r="A22" s="124"/>
      <c r="B22" s="188"/>
      <c r="C22" s="63"/>
      <c r="D22" s="188"/>
      <c r="E22" s="63"/>
      <c r="F22" s="188"/>
      <c r="G22" s="63"/>
      <c r="H22" s="63"/>
      <c r="I22" s="63"/>
      <c r="J22" s="188"/>
      <c r="K22" s="63"/>
      <c r="L22" s="188"/>
      <c r="M22" s="63"/>
      <c r="N22" s="187"/>
    </row>
    <row r="23" spans="1:14" ht="15">
      <c r="A23" s="124" t="s">
        <v>156</v>
      </c>
      <c r="B23" s="63">
        <v>0</v>
      </c>
      <c r="C23" s="63"/>
      <c r="D23" s="63">
        <v>0</v>
      </c>
      <c r="E23" s="63"/>
      <c r="F23" s="63">
        <v>0</v>
      </c>
      <c r="G23" s="63"/>
      <c r="H23" s="63"/>
      <c r="I23" s="63"/>
      <c r="J23" s="63">
        <v>0</v>
      </c>
      <c r="K23" s="63"/>
      <c r="L23" s="63">
        <f>'Unaudited PL'!F36</f>
        <v>-996</v>
      </c>
      <c r="M23" s="63"/>
      <c r="N23" s="126">
        <f>SUM(B23:L23)</f>
        <v>-996</v>
      </c>
    </row>
    <row r="24" spans="1:14" ht="15">
      <c r="A24" s="124"/>
      <c r="B24" s="67"/>
      <c r="C24" s="63"/>
      <c r="D24" s="67"/>
      <c r="E24" s="63"/>
      <c r="F24" s="67"/>
      <c r="G24" s="63"/>
      <c r="H24" s="63"/>
      <c r="I24" s="63"/>
      <c r="J24" s="67"/>
      <c r="K24" s="63"/>
      <c r="L24" s="67"/>
      <c r="M24" s="63"/>
      <c r="N24" s="128"/>
    </row>
    <row r="25" spans="1:14" ht="15">
      <c r="A25" s="124"/>
      <c r="B25" s="63"/>
      <c r="C25" s="63"/>
      <c r="D25" s="63"/>
      <c r="E25" s="63"/>
      <c r="F25" s="63"/>
      <c r="G25" s="63"/>
      <c r="H25" s="63"/>
      <c r="I25" s="63"/>
      <c r="J25" s="63"/>
      <c r="K25" s="63"/>
      <c r="L25" s="63"/>
      <c r="M25" s="63"/>
      <c r="N25" s="126"/>
    </row>
    <row r="26" spans="1:14" ht="15.75" thickBot="1">
      <c r="A26" s="124" t="s">
        <v>189</v>
      </c>
      <c r="B26" s="70">
        <f aca="true" t="shared" si="0" ref="B26:N26">SUM(B21:B24)</f>
        <v>13235</v>
      </c>
      <c r="C26" s="63">
        <f t="shared" si="0"/>
        <v>0</v>
      </c>
      <c r="D26" s="70">
        <f t="shared" si="0"/>
        <v>12715</v>
      </c>
      <c r="E26" s="63">
        <f t="shared" si="0"/>
        <v>0</v>
      </c>
      <c r="F26" s="70">
        <f t="shared" si="0"/>
        <v>-7900</v>
      </c>
      <c r="G26" s="63">
        <f t="shared" si="0"/>
        <v>0</v>
      </c>
      <c r="H26" s="70">
        <f t="shared" si="0"/>
        <v>0</v>
      </c>
      <c r="I26" s="70">
        <f t="shared" si="0"/>
        <v>0</v>
      </c>
      <c r="J26" s="70">
        <f t="shared" si="0"/>
        <v>311</v>
      </c>
      <c r="K26" s="63">
        <f t="shared" si="0"/>
        <v>0</v>
      </c>
      <c r="L26" s="70">
        <f t="shared" si="0"/>
        <v>5728</v>
      </c>
      <c r="M26" s="63">
        <f t="shared" si="0"/>
        <v>0</v>
      </c>
      <c r="N26" s="129">
        <f t="shared" si="0"/>
        <v>24089</v>
      </c>
    </row>
    <row r="27" spans="1:15" ht="15.75" thickTop="1">
      <c r="A27" s="119"/>
      <c r="B27" s="182"/>
      <c r="C27" s="59"/>
      <c r="D27" s="182"/>
      <c r="E27" s="59"/>
      <c r="F27" s="182"/>
      <c r="G27" s="59"/>
      <c r="H27" s="59"/>
      <c r="I27" s="59"/>
      <c r="J27" s="182"/>
      <c r="K27" s="59"/>
      <c r="L27" s="182"/>
      <c r="M27" s="59"/>
      <c r="N27" s="187"/>
      <c r="O27" s="71"/>
    </row>
    <row r="28" spans="1:15" ht="15">
      <c r="A28" s="119"/>
      <c r="B28" s="182"/>
      <c r="C28" s="59"/>
      <c r="D28" s="182"/>
      <c r="E28" s="59"/>
      <c r="F28" s="182"/>
      <c r="G28" s="59"/>
      <c r="H28" s="59"/>
      <c r="I28" s="59"/>
      <c r="J28" s="182"/>
      <c r="K28" s="59"/>
      <c r="L28" s="182"/>
      <c r="M28" s="59"/>
      <c r="N28" s="187"/>
      <c r="O28" s="71"/>
    </row>
    <row r="29" spans="1:14" ht="15">
      <c r="A29" s="130"/>
      <c r="B29" s="65"/>
      <c r="C29" s="65"/>
      <c r="D29" s="65"/>
      <c r="E29" s="65"/>
      <c r="F29" s="65"/>
      <c r="G29" s="65"/>
      <c r="H29" s="65"/>
      <c r="I29" s="65"/>
      <c r="J29" s="65"/>
      <c r="K29" s="65"/>
      <c r="L29" s="65"/>
      <c r="M29" s="65"/>
      <c r="N29" s="118"/>
    </row>
    <row r="30" spans="1:16" ht="15">
      <c r="A30" s="124" t="s">
        <v>179</v>
      </c>
      <c r="B30" s="64">
        <v>13235</v>
      </c>
      <c r="C30" s="64"/>
      <c r="D30" s="64">
        <v>12715</v>
      </c>
      <c r="E30" s="62"/>
      <c r="F30" s="64">
        <v>-7900</v>
      </c>
      <c r="G30" s="62"/>
      <c r="H30" s="62">
        <v>0</v>
      </c>
      <c r="I30" s="62"/>
      <c r="J30" s="63">
        <v>311</v>
      </c>
      <c r="K30" s="63"/>
      <c r="L30" s="61">
        <v>6550</v>
      </c>
      <c r="M30" s="63"/>
      <c r="N30" s="125">
        <f>SUM(B30:L30)</f>
        <v>24911</v>
      </c>
      <c r="P30" s="71"/>
    </row>
    <row r="31" spans="1:14" ht="15">
      <c r="A31" s="124"/>
      <c r="B31" s="61"/>
      <c r="C31" s="61"/>
      <c r="D31" s="61"/>
      <c r="E31" s="62"/>
      <c r="F31" s="61"/>
      <c r="G31" s="62"/>
      <c r="H31" s="62"/>
      <c r="I31" s="62"/>
      <c r="J31" s="63"/>
      <c r="K31" s="63"/>
      <c r="L31" s="63"/>
      <c r="M31" s="63"/>
      <c r="N31" s="126"/>
    </row>
    <row r="32" spans="1:14" ht="15" customHeight="1">
      <c r="A32" s="124" t="s">
        <v>180</v>
      </c>
      <c r="B32" s="64" t="s">
        <v>83</v>
      </c>
      <c r="C32" s="61"/>
      <c r="D32" s="61">
        <v>0</v>
      </c>
      <c r="E32" s="62"/>
      <c r="F32" s="64" t="s">
        <v>83</v>
      </c>
      <c r="G32" s="62"/>
      <c r="H32" s="62"/>
      <c r="I32" s="62"/>
      <c r="J32" s="64" t="s">
        <v>83</v>
      </c>
      <c r="K32" s="63"/>
      <c r="L32" s="64">
        <v>2232</v>
      </c>
      <c r="M32" s="63"/>
      <c r="N32" s="125">
        <f>SUM(B32:L32)</f>
        <v>2232</v>
      </c>
    </row>
    <row r="33" spans="1:14" ht="15">
      <c r="A33" s="124"/>
      <c r="B33" s="66"/>
      <c r="C33" s="64"/>
      <c r="D33" s="66"/>
      <c r="E33" s="63"/>
      <c r="F33" s="67"/>
      <c r="G33" s="63"/>
      <c r="H33" s="67"/>
      <c r="I33" s="63"/>
      <c r="J33" s="67"/>
      <c r="K33" s="63"/>
      <c r="L33" s="68"/>
      <c r="M33" s="62"/>
      <c r="N33" s="127"/>
    </row>
    <row r="34" spans="1:14" ht="15">
      <c r="A34" s="124" t="s">
        <v>191</v>
      </c>
      <c r="B34" s="64">
        <f>SUM(B30:B33)</f>
        <v>13235</v>
      </c>
      <c r="C34" s="64"/>
      <c r="D34" s="64">
        <f>SUM(D30:D33)</f>
        <v>12715</v>
      </c>
      <c r="E34" s="63"/>
      <c r="F34" s="63">
        <f>SUM(F30:F33)</f>
        <v>-7900</v>
      </c>
      <c r="G34" s="63"/>
      <c r="H34" s="63">
        <f>SUM(H30:H33)</f>
        <v>0</v>
      </c>
      <c r="I34" s="63"/>
      <c r="J34" s="63">
        <f>SUM(J30:J33)</f>
        <v>311</v>
      </c>
      <c r="K34" s="63"/>
      <c r="L34" s="63">
        <f>SUM(L30:L33)</f>
        <v>8782</v>
      </c>
      <c r="M34" s="63"/>
      <c r="N34" s="126">
        <f>SUM(N30:N33)</f>
        <v>27143</v>
      </c>
    </row>
    <row r="35" spans="1:14" ht="15">
      <c r="A35" s="124"/>
      <c r="B35" s="188"/>
      <c r="C35" s="63"/>
      <c r="D35" s="188"/>
      <c r="E35" s="63"/>
      <c r="F35" s="188"/>
      <c r="G35" s="63"/>
      <c r="H35" s="63"/>
      <c r="I35" s="63"/>
      <c r="J35" s="188"/>
      <c r="K35" s="63"/>
      <c r="L35" s="188"/>
      <c r="M35" s="63"/>
      <c r="N35" s="187"/>
    </row>
    <row r="36" spans="1:14" ht="15">
      <c r="A36" s="124" t="s">
        <v>181</v>
      </c>
      <c r="B36" s="63">
        <v>0</v>
      </c>
      <c r="C36" s="63"/>
      <c r="D36" s="63">
        <v>0</v>
      </c>
      <c r="E36" s="63"/>
      <c r="F36" s="63">
        <v>0</v>
      </c>
      <c r="G36" s="63"/>
      <c r="H36" s="63"/>
      <c r="I36" s="63"/>
      <c r="J36" s="63">
        <v>0</v>
      </c>
      <c r="K36" s="63"/>
      <c r="L36" s="63">
        <f>'Unaudited PL'!G36</f>
        <v>50</v>
      </c>
      <c r="M36" s="63"/>
      <c r="N36" s="126">
        <f>SUM(B36:L36)</f>
        <v>50</v>
      </c>
    </row>
    <row r="37" spans="1:14" ht="15">
      <c r="A37" s="124"/>
      <c r="B37" s="67"/>
      <c r="C37" s="63"/>
      <c r="D37" s="67"/>
      <c r="E37" s="63"/>
      <c r="F37" s="67"/>
      <c r="G37" s="63"/>
      <c r="H37" s="63"/>
      <c r="I37" s="63"/>
      <c r="J37" s="67"/>
      <c r="K37" s="63"/>
      <c r="L37" s="67"/>
      <c r="M37" s="63"/>
      <c r="N37" s="128"/>
    </row>
    <row r="38" spans="1:14" ht="15">
      <c r="A38" s="124"/>
      <c r="B38" s="63"/>
      <c r="C38" s="63"/>
      <c r="D38" s="63"/>
      <c r="E38" s="63"/>
      <c r="F38" s="63"/>
      <c r="G38" s="63"/>
      <c r="H38" s="63"/>
      <c r="I38" s="63"/>
      <c r="J38" s="63"/>
      <c r="K38" s="63"/>
      <c r="L38" s="63"/>
      <c r="M38" s="63"/>
      <c r="N38" s="126"/>
    </row>
    <row r="39" spans="1:14" ht="15.75" thickBot="1">
      <c r="A39" s="124" t="s">
        <v>190</v>
      </c>
      <c r="B39" s="70">
        <f aca="true" t="shared" si="1" ref="B39:M39">SUM(B34:B38)</f>
        <v>13235</v>
      </c>
      <c r="C39" s="63">
        <f t="shared" si="1"/>
        <v>0</v>
      </c>
      <c r="D39" s="70">
        <f t="shared" si="1"/>
        <v>12715</v>
      </c>
      <c r="E39" s="63">
        <f t="shared" si="1"/>
        <v>0</v>
      </c>
      <c r="F39" s="70">
        <f t="shared" si="1"/>
        <v>-7900</v>
      </c>
      <c r="G39" s="63">
        <f t="shared" si="1"/>
        <v>0</v>
      </c>
      <c r="H39" s="70">
        <f t="shared" si="1"/>
        <v>0</v>
      </c>
      <c r="I39" s="70">
        <f t="shared" si="1"/>
        <v>0</v>
      </c>
      <c r="J39" s="70">
        <f t="shared" si="1"/>
        <v>311</v>
      </c>
      <c r="K39" s="63">
        <f t="shared" si="1"/>
        <v>0</v>
      </c>
      <c r="L39" s="70">
        <f t="shared" si="1"/>
        <v>8832</v>
      </c>
      <c r="M39" s="63">
        <f t="shared" si="1"/>
        <v>0</v>
      </c>
      <c r="N39" s="129">
        <f>SUM(N34:N38)</f>
        <v>27193</v>
      </c>
    </row>
    <row r="40" spans="1:14" ht="15.75" thickTop="1">
      <c r="A40" s="119"/>
      <c r="B40" s="65"/>
      <c r="C40" s="65"/>
      <c r="D40" s="65"/>
      <c r="E40" s="65"/>
      <c r="F40" s="65"/>
      <c r="G40" s="65"/>
      <c r="H40" s="65"/>
      <c r="I40" s="65"/>
      <c r="J40" s="65"/>
      <c r="K40" s="65"/>
      <c r="L40" s="200"/>
      <c r="M40" s="65"/>
      <c r="N40" s="118"/>
    </row>
    <row r="41" spans="1:14" ht="15">
      <c r="A41" s="119"/>
      <c r="B41" s="65"/>
      <c r="C41" s="65"/>
      <c r="D41" s="65"/>
      <c r="E41" s="65"/>
      <c r="F41" s="65"/>
      <c r="G41" s="65"/>
      <c r="H41" s="65"/>
      <c r="I41" s="65"/>
      <c r="J41" s="65"/>
      <c r="K41" s="65"/>
      <c r="L41" s="65"/>
      <c r="M41" s="65"/>
      <c r="N41" s="118"/>
    </row>
    <row r="42" spans="1:14" ht="15">
      <c r="A42" s="119"/>
      <c r="B42" s="65"/>
      <c r="C42" s="65"/>
      <c r="D42" s="65"/>
      <c r="E42" s="65"/>
      <c r="F42" s="65"/>
      <c r="G42" s="65"/>
      <c r="H42" s="65"/>
      <c r="I42" s="65"/>
      <c r="J42" s="65"/>
      <c r="K42" s="65"/>
      <c r="L42" s="65"/>
      <c r="M42" s="65"/>
      <c r="N42" s="118"/>
    </row>
    <row r="43" spans="1:14" ht="15">
      <c r="A43" s="301" t="s">
        <v>174</v>
      </c>
      <c r="B43" s="302"/>
      <c r="C43" s="302"/>
      <c r="D43" s="302"/>
      <c r="E43" s="302"/>
      <c r="F43" s="302"/>
      <c r="G43" s="302"/>
      <c r="H43" s="325"/>
      <c r="I43" s="325"/>
      <c r="J43" s="325"/>
      <c r="K43" s="325"/>
      <c r="L43" s="325"/>
      <c r="M43" s="325"/>
      <c r="N43" s="326"/>
    </row>
    <row r="44" spans="1:14" ht="15">
      <c r="A44" s="317"/>
      <c r="B44" s="318"/>
      <c r="C44" s="318"/>
      <c r="D44" s="318"/>
      <c r="E44" s="318"/>
      <c r="F44" s="318"/>
      <c r="G44" s="318"/>
      <c r="H44" s="327"/>
      <c r="I44" s="327"/>
      <c r="J44" s="327"/>
      <c r="K44" s="327"/>
      <c r="L44" s="327"/>
      <c r="M44" s="327"/>
      <c r="N44" s="328"/>
    </row>
  </sheetData>
  <mergeCells count="8">
    <mergeCell ref="A7:N7"/>
    <mergeCell ref="D10:L10"/>
    <mergeCell ref="D11:J11"/>
    <mergeCell ref="A43:N44"/>
    <mergeCell ref="A2:N2"/>
    <mergeCell ref="A3:N3"/>
    <mergeCell ref="A4:N4"/>
    <mergeCell ref="A6:N6"/>
  </mergeCells>
  <printOptions/>
  <pageMargins left="0.75" right="0.75" top="1" bottom="1" header="0.5" footer="0.5"/>
  <pageSetup fitToHeight="1" fitToWidth="1" horizontalDpi="300" verticalDpi="300" orientation="portrait" scale="64" r:id="rId1"/>
</worksheet>
</file>

<file path=xl/worksheets/sheet5.xml><?xml version="1.0" encoding="utf-8"?>
<worksheet xmlns="http://schemas.openxmlformats.org/spreadsheetml/2006/main" xmlns:r="http://schemas.openxmlformats.org/officeDocument/2006/relationships">
  <dimension ref="A1:O300"/>
  <sheetViews>
    <sheetView view="pageBreakPreview" zoomScaleSheetLayoutView="100" workbookViewId="0" topLeftCell="A77">
      <selection activeCell="F85" sqref="F85"/>
    </sheetView>
  </sheetViews>
  <sheetFormatPr defaultColWidth="9.140625" defaultRowHeight="12.75"/>
  <cols>
    <col min="1" max="1" width="6.140625" style="65" customWidth="1"/>
    <col min="2" max="2" width="5.8515625" style="48" customWidth="1"/>
    <col min="3" max="3" width="3.8515625" style="48" customWidth="1"/>
    <col min="4" max="4" width="17.421875" style="48" customWidth="1"/>
    <col min="5" max="5" width="1.28515625" style="48" customWidth="1"/>
    <col min="6" max="6" width="10.421875" style="48" bestFit="1" customWidth="1"/>
    <col min="7" max="7" width="0.9921875" style="48" customWidth="1"/>
    <col min="8" max="8" width="19.421875" style="48" customWidth="1"/>
    <col min="9" max="9" width="2.8515625" style="48" customWidth="1"/>
    <col min="10" max="10" width="14.28125" style="48" customWidth="1"/>
    <col min="11" max="11" width="2.28125" style="48" customWidth="1"/>
    <col min="12" max="12" width="15.8515625" style="48" customWidth="1"/>
    <col min="13" max="13" width="2.8515625" style="48" customWidth="1"/>
    <col min="14" max="14" width="18.8515625" style="48" customWidth="1"/>
    <col min="15" max="16384" width="9.140625" style="48" customWidth="1"/>
  </cols>
  <sheetData>
    <row r="1" spans="1:15" s="2" customFormat="1" ht="15" thickBot="1">
      <c r="A1" s="23"/>
      <c r="B1" s="23"/>
      <c r="C1" s="23"/>
      <c r="D1" s="23"/>
      <c r="E1" s="23"/>
      <c r="F1" s="23"/>
      <c r="G1" s="23"/>
      <c r="H1" s="23"/>
      <c r="I1" s="23"/>
      <c r="J1" s="23"/>
      <c r="K1" s="23"/>
      <c r="L1" s="23"/>
      <c r="M1" s="23"/>
      <c r="N1" s="98"/>
      <c r="O1" s="23"/>
    </row>
    <row r="2" spans="1:15" s="1" customFormat="1" ht="18">
      <c r="A2" s="332" t="s">
        <v>136</v>
      </c>
      <c r="B2" s="333"/>
      <c r="C2" s="333"/>
      <c r="D2" s="333"/>
      <c r="E2" s="333"/>
      <c r="F2" s="333"/>
      <c r="G2" s="333"/>
      <c r="H2" s="333"/>
      <c r="I2" s="333"/>
      <c r="J2" s="333"/>
      <c r="K2" s="333"/>
      <c r="L2" s="333"/>
      <c r="M2" s="333"/>
      <c r="N2" s="334"/>
      <c r="O2" s="116"/>
    </row>
    <row r="3" spans="1:15" s="1" customFormat="1" ht="14.25">
      <c r="A3" s="335" t="s">
        <v>14</v>
      </c>
      <c r="B3" s="311"/>
      <c r="C3" s="311"/>
      <c r="D3" s="311"/>
      <c r="E3" s="311"/>
      <c r="F3" s="311"/>
      <c r="G3" s="311"/>
      <c r="H3" s="311"/>
      <c r="I3" s="311"/>
      <c r="J3" s="311"/>
      <c r="K3" s="311"/>
      <c r="L3" s="311"/>
      <c r="M3" s="311"/>
      <c r="N3" s="336"/>
      <c r="O3" s="116"/>
    </row>
    <row r="4" spans="1:15" s="1" customFormat="1" ht="14.25" customHeight="1">
      <c r="A4" s="337" t="s">
        <v>15</v>
      </c>
      <c r="B4" s="290"/>
      <c r="C4" s="290"/>
      <c r="D4" s="290"/>
      <c r="E4" s="290"/>
      <c r="F4" s="290"/>
      <c r="G4" s="290"/>
      <c r="H4" s="290"/>
      <c r="I4" s="290"/>
      <c r="J4" s="290"/>
      <c r="K4" s="290"/>
      <c r="L4" s="290"/>
      <c r="M4" s="290"/>
      <c r="N4" s="338"/>
      <c r="O4" s="116"/>
    </row>
    <row r="5" spans="1:15" s="1" customFormat="1" ht="14.25">
      <c r="A5" s="205"/>
      <c r="B5" s="101"/>
      <c r="C5" s="101"/>
      <c r="D5" s="101"/>
      <c r="E5" s="101"/>
      <c r="F5" s="101"/>
      <c r="G5" s="101"/>
      <c r="H5" s="100"/>
      <c r="I5" s="100"/>
      <c r="J5" s="116"/>
      <c r="K5" s="116"/>
      <c r="L5" s="116"/>
      <c r="M5" s="116"/>
      <c r="N5" s="215"/>
      <c r="O5" s="116"/>
    </row>
    <row r="6" spans="1:15" ht="15.75">
      <c r="A6" s="339" t="s">
        <v>84</v>
      </c>
      <c r="B6" s="340"/>
      <c r="C6" s="340"/>
      <c r="D6" s="340"/>
      <c r="E6" s="340"/>
      <c r="F6" s="340"/>
      <c r="G6" s="340"/>
      <c r="H6" s="340"/>
      <c r="I6" s="340"/>
      <c r="J6" s="340"/>
      <c r="K6" s="340"/>
      <c r="L6" s="340"/>
      <c r="M6" s="340"/>
      <c r="N6" s="341"/>
      <c r="O6" s="65"/>
    </row>
    <row r="7" spans="1:15" s="2" customFormat="1" ht="15.75">
      <c r="A7" s="329" t="s">
        <v>194</v>
      </c>
      <c r="B7" s="299"/>
      <c r="C7" s="299"/>
      <c r="D7" s="299"/>
      <c r="E7" s="299"/>
      <c r="F7" s="299"/>
      <c r="G7" s="299"/>
      <c r="H7" s="299"/>
      <c r="I7" s="299"/>
      <c r="J7" s="299"/>
      <c r="K7" s="299"/>
      <c r="L7" s="299"/>
      <c r="M7" s="299"/>
      <c r="N7" s="330"/>
      <c r="O7" s="23"/>
    </row>
    <row r="8" spans="1:15" ht="15.75" thickBot="1">
      <c r="A8" s="216"/>
      <c r="B8" s="217"/>
      <c r="C8" s="217"/>
      <c r="D8" s="217"/>
      <c r="E8" s="217"/>
      <c r="F8" s="217"/>
      <c r="G8" s="217"/>
      <c r="H8" s="217"/>
      <c r="I8" s="217"/>
      <c r="J8" s="218"/>
      <c r="K8" s="218"/>
      <c r="L8" s="218"/>
      <c r="M8" s="218"/>
      <c r="N8" s="219"/>
      <c r="O8" s="65"/>
    </row>
    <row r="9" spans="1:15" ht="15">
      <c r="A9" s="59"/>
      <c r="B9" s="59"/>
      <c r="C9" s="59"/>
      <c r="D9" s="59"/>
      <c r="E9" s="59"/>
      <c r="F9" s="59"/>
      <c r="G9" s="59"/>
      <c r="H9" s="59"/>
      <c r="I9" s="59"/>
      <c r="J9" s="65"/>
      <c r="K9" s="65"/>
      <c r="L9" s="65"/>
      <c r="M9" s="65"/>
      <c r="N9" s="65"/>
      <c r="O9" s="65"/>
    </row>
    <row r="10" spans="1:15" ht="15.75">
      <c r="A10" s="213">
        <v>1</v>
      </c>
      <c r="B10" s="344" t="s">
        <v>143</v>
      </c>
      <c r="C10" s="344"/>
      <c r="D10" s="344"/>
      <c r="E10" s="344"/>
      <c r="F10" s="344"/>
      <c r="G10" s="344"/>
      <c r="H10" s="344"/>
      <c r="I10" s="344"/>
      <c r="J10" s="344"/>
      <c r="K10" s="344"/>
      <c r="L10" s="344"/>
      <c r="M10" s="344"/>
      <c r="N10" s="65"/>
      <c r="O10" s="65"/>
    </row>
    <row r="11" spans="1:15" ht="13.5" customHeight="1">
      <c r="A11" s="146"/>
      <c r="B11" s="146"/>
      <c r="C11" s="146"/>
      <c r="D11" s="345"/>
      <c r="E11" s="345"/>
      <c r="F11" s="345"/>
      <c r="G11" s="345"/>
      <c r="H11" s="345"/>
      <c r="I11" s="345"/>
      <c r="J11" s="65"/>
      <c r="K11" s="65"/>
      <c r="L11" s="65"/>
      <c r="M11" s="65"/>
      <c r="N11" s="65"/>
      <c r="O11" s="65"/>
    </row>
    <row r="12" spans="1:15" ht="15.75">
      <c r="A12" s="73">
        <v>1.1</v>
      </c>
      <c r="B12" s="346" t="s">
        <v>85</v>
      </c>
      <c r="C12" s="346"/>
      <c r="D12" s="347"/>
      <c r="E12" s="347"/>
      <c r="F12" s="347"/>
      <c r="G12" s="347"/>
      <c r="H12" s="347"/>
      <c r="I12" s="347"/>
      <c r="J12" s="65"/>
      <c r="K12" s="65"/>
      <c r="L12" s="65"/>
      <c r="M12" s="65"/>
      <c r="N12" s="65"/>
      <c r="O12" s="65"/>
    </row>
    <row r="13" spans="1:15" ht="15.75">
      <c r="A13" s="73"/>
      <c r="B13" s="148"/>
      <c r="C13" s="148"/>
      <c r="D13" s="149"/>
      <c r="E13" s="149"/>
      <c r="F13" s="149"/>
      <c r="G13" s="149"/>
      <c r="H13" s="149"/>
      <c r="I13" s="149"/>
      <c r="J13" s="65"/>
      <c r="K13" s="65"/>
      <c r="L13" s="65"/>
      <c r="M13" s="65"/>
      <c r="N13" s="65"/>
      <c r="O13" s="65"/>
    </row>
    <row r="14" spans="1:15" ht="47.25" customHeight="1">
      <c r="A14" s="77"/>
      <c r="B14" s="348" t="s">
        <v>171</v>
      </c>
      <c r="C14" s="348"/>
      <c r="D14" s="348"/>
      <c r="E14" s="348"/>
      <c r="F14" s="348"/>
      <c r="G14" s="348"/>
      <c r="H14" s="348"/>
      <c r="I14" s="348"/>
      <c r="J14" s="348"/>
      <c r="K14" s="348"/>
      <c r="L14" s="348"/>
      <c r="M14" s="348"/>
      <c r="N14" s="348"/>
      <c r="O14" s="65"/>
    </row>
    <row r="15" spans="1:15" ht="15.75" customHeight="1">
      <c r="A15" s="77"/>
      <c r="B15"/>
      <c r="C15"/>
      <c r="D15"/>
      <c r="E15"/>
      <c r="F15"/>
      <c r="G15"/>
      <c r="H15"/>
      <c r="I15"/>
      <c r="J15"/>
      <c r="K15"/>
      <c r="L15"/>
      <c r="M15" s="65"/>
      <c r="N15" s="65"/>
      <c r="O15" s="65"/>
    </row>
    <row r="16" spans="1:15" ht="15.75" customHeight="1">
      <c r="A16" s="77"/>
      <c r="B16" s="348" t="s">
        <v>86</v>
      </c>
      <c r="C16" s="348"/>
      <c r="D16" s="348"/>
      <c r="E16" s="348"/>
      <c r="F16" s="348"/>
      <c r="G16" s="348"/>
      <c r="H16" s="348"/>
      <c r="I16" s="348"/>
      <c r="J16" s="348"/>
      <c r="K16" s="348"/>
      <c r="L16" s="348"/>
      <c r="M16" s="348"/>
      <c r="N16" s="348"/>
      <c r="O16" s="65"/>
    </row>
    <row r="17" spans="1:15" ht="15.75" customHeight="1">
      <c r="A17" s="77"/>
      <c r="B17" s="348"/>
      <c r="C17" s="348"/>
      <c r="D17" s="348"/>
      <c r="E17" s="348"/>
      <c r="F17" s="348"/>
      <c r="G17" s="348"/>
      <c r="H17" s="348"/>
      <c r="I17" s="348"/>
      <c r="J17" s="348"/>
      <c r="K17" s="348"/>
      <c r="L17" s="348"/>
      <c r="M17" s="348"/>
      <c r="N17" s="348"/>
      <c r="O17" s="65"/>
    </row>
    <row r="18" spans="1:15" ht="15" customHeight="1">
      <c r="A18" s="77"/>
      <c r="B18" s="115"/>
      <c r="C18" s="150"/>
      <c r="D18" s="150"/>
      <c r="E18" s="150"/>
      <c r="F18" s="150"/>
      <c r="G18" s="150"/>
      <c r="H18" s="150"/>
      <c r="I18" s="150"/>
      <c r="J18" s="150"/>
      <c r="K18" s="150"/>
      <c r="L18" s="150"/>
      <c r="M18" s="65"/>
      <c r="N18" s="65"/>
      <c r="O18" s="65"/>
    </row>
    <row r="19" spans="1:15" ht="31.5" customHeight="1">
      <c r="A19" s="77"/>
      <c r="B19" s="348" t="s">
        <v>172</v>
      </c>
      <c r="C19" s="348"/>
      <c r="D19" s="348"/>
      <c r="E19" s="348"/>
      <c r="F19" s="348"/>
      <c r="G19" s="348"/>
      <c r="H19" s="348"/>
      <c r="I19" s="348"/>
      <c r="J19" s="348"/>
      <c r="K19" s="348"/>
      <c r="L19" s="348"/>
      <c r="M19" s="348"/>
      <c r="N19" s="348"/>
      <c r="O19" s="65"/>
    </row>
    <row r="20" spans="1:15" ht="15.75">
      <c r="A20" s="73"/>
      <c r="B20" s="348"/>
      <c r="C20" s="348"/>
      <c r="D20" s="348"/>
      <c r="E20" s="348"/>
      <c r="F20" s="348"/>
      <c r="G20" s="348"/>
      <c r="H20" s="348"/>
      <c r="I20" s="348"/>
      <c r="J20" s="348"/>
      <c r="K20" s="348"/>
      <c r="L20" s="348"/>
      <c r="M20" s="348"/>
      <c r="N20" s="348"/>
      <c r="O20" s="65"/>
    </row>
    <row r="21" spans="1:15" ht="15.75" customHeight="1" hidden="1">
      <c r="A21" s="73"/>
      <c r="B21" s="348"/>
      <c r="C21" s="348"/>
      <c r="D21" s="348"/>
      <c r="E21" s="348"/>
      <c r="F21" s="348"/>
      <c r="G21" s="348"/>
      <c r="H21" s="348"/>
      <c r="I21" s="348"/>
      <c r="J21" s="348"/>
      <c r="K21" s="348"/>
      <c r="L21" s="348"/>
      <c r="M21" s="348"/>
      <c r="N21" s="348"/>
      <c r="O21" s="65"/>
    </row>
    <row r="22" spans="1:15" ht="65.25" customHeight="1" hidden="1">
      <c r="A22" s="73"/>
      <c r="B22" s="348"/>
      <c r="C22" s="348"/>
      <c r="D22" s="348"/>
      <c r="E22" s="348"/>
      <c r="F22" s="348"/>
      <c r="G22" s="348"/>
      <c r="H22" s="348"/>
      <c r="I22" s="348"/>
      <c r="J22" s="348"/>
      <c r="K22" s="348"/>
      <c r="L22" s="348"/>
      <c r="M22" s="348"/>
      <c r="N22" s="348"/>
      <c r="O22" s="65"/>
    </row>
    <row r="23" spans="1:15" ht="44.25" customHeight="1">
      <c r="A23" s="73"/>
      <c r="B23" s="348"/>
      <c r="C23" s="348"/>
      <c r="D23" s="348"/>
      <c r="E23" s="348"/>
      <c r="F23" s="348"/>
      <c r="G23" s="348"/>
      <c r="H23" s="348"/>
      <c r="I23" s="348"/>
      <c r="J23" s="348"/>
      <c r="K23" s="348"/>
      <c r="L23" s="348"/>
      <c r="M23" s="348"/>
      <c r="N23" s="348"/>
      <c r="O23" s="65"/>
    </row>
    <row r="24" spans="1:15" ht="31.5" customHeight="1">
      <c r="A24" s="73"/>
      <c r="B24" s="348" t="s">
        <v>178</v>
      </c>
      <c r="C24" s="348"/>
      <c r="D24" s="348"/>
      <c r="E24" s="348"/>
      <c r="F24" s="348"/>
      <c r="G24" s="348"/>
      <c r="H24" s="348"/>
      <c r="I24" s="348"/>
      <c r="J24" s="348"/>
      <c r="K24" s="348"/>
      <c r="L24" s="348"/>
      <c r="M24" s="348"/>
      <c r="N24" s="348"/>
      <c r="O24" s="65"/>
    </row>
    <row r="25" spans="1:15" ht="15.75">
      <c r="A25" s="73"/>
      <c r="B25" s="134"/>
      <c r="C25" s="134"/>
      <c r="D25" s="134"/>
      <c r="E25" s="134"/>
      <c r="F25" s="134"/>
      <c r="G25" s="134"/>
      <c r="H25" s="134"/>
      <c r="I25" s="134"/>
      <c r="J25" s="65"/>
      <c r="K25" s="65"/>
      <c r="L25" s="65"/>
      <c r="M25" s="65"/>
      <c r="N25" s="65"/>
      <c r="O25" s="65"/>
    </row>
    <row r="26" spans="1:15" ht="15.75" customHeight="1">
      <c r="A26" s="73">
        <v>1.2</v>
      </c>
      <c r="B26" s="346" t="s">
        <v>87</v>
      </c>
      <c r="C26" s="346"/>
      <c r="D26" s="346"/>
      <c r="E26" s="346"/>
      <c r="F26" s="346"/>
      <c r="G26" s="346"/>
      <c r="H26" s="346"/>
      <c r="I26" s="346"/>
      <c r="J26" s="65"/>
      <c r="K26" s="65"/>
      <c r="L26" s="65"/>
      <c r="M26" s="65"/>
      <c r="N26" s="65"/>
      <c r="O26" s="65"/>
    </row>
    <row r="27" spans="1:15" ht="15.75">
      <c r="A27" s="73"/>
      <c r="B27" s="148"/>
      <c r="C27" s="148"/>
      <c r="D27" s="148"/>
      <c r="E27" s="148"/>
      <c r="F27" s="148"/>
      <c r="G27" s="148"/>
      <c r="H27" s="148"/>
      <c r="I27" s="148"/>
      <c r="J27" s="65"/>
      <c r="K27" s="65"/>
      <c r="L27" s="65"/>
      <c r="M27" s="65"/>
      <c r="N27" s="65"/>
      <c r="O27" s="65"/>
    </row>
    <row r="28" spans="1:15" ht="33.75" customHeight="1">
      <c r="A28" s="73"/>
      <c r="B28" s="342" t="s">
        <v>161</v>
      </c>
      <c r="C28" s="342"/>
      <c r="D28" s="342"/>
      <c r="E28" s="342"/>
      <c r="F28" s="342"/>
      <c r="G28" s="342"/>
      <c r="H28" s="342"/>
      <c r="I28" s="342"/>
      <c r="J28" s="342"/>
      <c r="K28" s="342"/>
      <c r="L28" s="342"/>
      <c r="M28" s="342"/>
      <c r="N28" s="342"/>
      <c r="O28" s="65"/>
    </row>
    <row r="29" spans="1:15" ht="15.75">
      <c r="A29" s="73"/>
      <c r="B29" s="74"/>
      <c r="C29" s="74"/>
      <c r="D29" s="74"/>
      <c r="E29" s="74"/>
      <c r="F29" s="74"/>
      <c r="G29" s="74"/>
      <c r="H29" s="74"/>
      <c r="I29" s="74"/>
      <c r="J29" s="65"/>
      <c r="K29" s="65"/>
      <c r="L29" s="65"/>
      <c r="M29" s="65"/>
      <c r="N29" s="65"/>
      <c r="O29" s="65"/>
    </row>
    <row r="30" spans="1:15" ht="15.75">
      <c r="A30" s="73">
        <v>1.3</v>
      </c>
      <c r="B30" s="346" t="s">
        <v>88</v>
      </c>
      <c r="C30" s="346"/>
      <c r="D30" s="347"/>
      <c r="E30" s="347"/>
      <c r="F30" s="347"/>
      <c r="G30" s="347"/>
      <c r="H30" s="347"/>
      <c r="I30" s="347"/>
      <c r="J30" s="65"/>
      <c r="K30" s="65"/>
      <c r="L30" s="65"/>
      <c r="M30" s="65"/>
      <c r="N30" s="65"/>
      <c r="O30" s="65"/>
    </row>
    <row r="31" spans="1:15" ht="15.75">
      <c r="A31" s="73"/>
      <c r="B31" s="148"/>
      <c r="C31" s="148"/>
      <c r="D31" s="149"/>
      <c r="E31" s="149"/>
      <c r="F31" s="149"/>
      <c r="G31" s="149"/>
      <c r="H31" s="149"/>
      <c r="I31" s="149"/>
      <c r="J31" s="65"/>
      <c r="K31" s="65"/>
      <c r="L31" s="65"/>
      <c r="M31" s="65"/>
      <c r="N31" s="65"/>
      <c r="O31" s="65"/>
    </row>
    <row r="32" spans="1:15" ht="15.75" customHeight="1">
      <c r="A32" s="208"/>
      <c r="B32" s="345" t="s">
        <v>89</v>
      </c>
      <c r="C32" s="345"/>
      <c r="D32" s="345"/>
      <c r="E32" s="345"/>
      <c r="F32" s="345"/>
      <c r="G32" s="345"/>
      <c r="H32" s="345"/>
      <c r="I32" s="345"/>
      <c r="J32" s="345"/>
      <c r="K32" s="345"/>
      <c r="L32" s="345"/>
      <c r="M32" s="65"/>
      <c r="N32" s="65"/>
      <c r="O32" s="65"/>
    </row>
    <row r="33" spans="1:15" ht="15.75">
      <c r="A33" s="73"/>
      <c r="B33" s="77"/>
      <c r="C33" s="77"/>
      <c r="D33" s="74"/>
      <c r="E33" s="74"/>
      <c r="F33" s="74"/>
      <c r="G33" s="74"/>
      <c r="H33" s="74"/>
      <c r="I33" s="74"/>
      <c r="J33" s="65"/>
      <c r="K33" s="65"/>
      <c r="L33" s="65"/>
      <c r="M33" s="65"/>
      <c r="N33" s="65"/>
      <c r="O33" s="65"/>
    </row>
    <row r="34" spans="1:15" ht="15.75">
      <c r="A34" s="73">
        <v>1.4</v>
      </c>
      <c r="B34" s="346" t="s">
        <v>90</v>
      </c>
      <c r="C34" s="346"/>
      <c r="D34" s="347"/>
      <c r="E34" s="347"/>
      <c r="F34" s="347"/>
      <c r="G34" s="347"/>
      <c r="H34" s="347"/>
      <c r="I34" s="347"/>
      <c r="J34" s="65"/>
      <c r="K34" s="65"/>
      <c r="L34" s="65"/>
      <c r="M34" s="65"/>
      <c r="N34" s="65"/>
      <c r="O34" s="65"/>
    </row>
    <row r="35" spans="1:15" ht="15.75">
      <c r="A35" s="73"/>
      <c r="B35" s="148"/>
      <c r="C35" s="148"/>
      <c r="D35" s="149"/>
      <c r="E35" s="149"/>
      <c r="F35" s="149"/>
      <c r="G35" s="149"/>
      <c r="H35" s="149"/>
      <c r="I35" s="149"/>
      <c r="J35" s="65"/>
      <c r="K35" s="65"/>
      <c r="L35" s="65"/>
      <c r="M35" s="65"/>
      <c r="N35" s="65"/>
      <c r="O35" s="65"/>
    </row>
    <row r="36" spans="1:15" ht="33" customHeight="1">
      <c r="A36" s="208"/>
      <c r="B36" s="342" t="s">
        <v>91</v>
      </c>
      <c r="C36" s="342"/>
      <c r="D36" s="342"/>
      <c r="E36" s="342"/>
      <c r="F36" s="342"/>
      <c r="G36" s="342"/>
      <c r="H36" s="342"/>
      <c r="I36" s="342"/>
      <c r="J36" s="342"/>
      <c r="K36" s="342"/>
      <c r="L36" s="342"/>
      <c r="M36" s="342"/>
      <c r="N36" s="342"/>
      <c r="O36" s="65"/>
    </row>
    <row r="37" spans="1:15" ht="15.75">
      <c r="A37" s="73"/>
      <c r="B37" s="77"/>
      <c r="C37" s="77"/>
      <c r="D37" s="342"/>
      <c r="E37" s="342"/>
      <c r="F37" s="342"/>
      <c r="G37" s="342"/>
      <c r="H37" s="342"/>
      <c r="I37" s="342"/>
      <c r="J37" s="65"/>
      <c r="K37" s="65"/>
      <c r="L37" s="65"/>
      <c r="M37" s="65"/>
      <c r="N37" s="65"/>
      <c r="O37" s="65"/>
    </row>
    <row r="38" spans="1:15" ht="15.75">
      <c r="A38" s="73">
        <v>1.5</v>
      </c>
      <c r="B38" s="346" t="s">
        <v>92</v>
      </c>
      <c r="C38" s="346"/>
      <c r="D38" s="347"/>
      <c r="E38" s="347"/>
      <c r="F38" s="347"/>
      <c r="G38" s="347"/>
      <c r="H38" s="347"/>
      <c r="I38" s="347"/>
      <c r="J38" s="65"/>
      <c r="K38" s="65"/>
      <c r="L38" s="65"/>
      <c r="M38" s="65"/>
      <c r="N38" s="65"/>
      <c r="O38" s="65"/>
    </row>
    <row r="39" spans="1:15" ht="15.75">
      <c r="A39" s="73"/>
      <c r="B39" s="148"/>
      <c r="C39" s="148"/>
      <c r="D39" s="149"/>
      <c r="E39" s="149"/>
      <c r="F39" s="149"/>
      <c r="G39" s="149"/>
      <c r="H39" s="149"/>
      <c r="I39" s="149"/>
      <c r="J39" s="65"/>
      <c r="K39" s="65"/>
      <c r="L39" s="65"/>
      <c r="M39" s="65"/>
      <c r="N39" s="65"/>
      <c r="O39" s="65"/>
    </row>
    <row r="40" spans="1:15" ht="15.75">
      <c r="A40" s="208"/>
      <c r="B40" s="342" t="s">
        <v>93</v>
      </c>
      <c r="C40" s="342"/>
      <c r="D40" s="342"/>
      <c r="E40" s="342"/>
      <c r="F40" s="342"/>
      <c r="G40" s="342"/>
      <c r="H40" s="342"/>
      <c r="I40" s="342"/>
      <c r="J40" s="342"/>
      <c r="K40" s="342"/>
      <c r="L40" s="342"/>
      <c r="M40" s="342"/>
      <c r="N40" s="342"/>
      <c r="O40" s="65"/>
    </row>
    <row r="41" spans="1:15" ht="15.75" customHeight="1">
      <c r="A41" s="208"/>
      <c r="B41" s="147"/>
      <c r="C41" s="147"/>
      <c r="D41" s="147"/>
      <c r="E41" s="147"/>
      <c r="F41" s="147"/>
      <c r="G41" s="147"/>
      <c r="H41" s="147"/>
      <c r="I41" s="147"/>
      <c r="J41" s="65"/>
      <c r="K41" s="65"/>
      <c r="L41" s="65"/>
      <c r="M41" s="65"/>
      <c r="N41" s="65"/>
      <c r="O41" s="65"/>
    </row>
    <row r="42" spans="1:15" ht="15.75">
      <c r="A42" s="73">
        <v>1.6</v>
      </c>
      <c r="B42" s="349" t="s">
        <v>94</v>
      </c>
      <c r="C42" s="349"/>
      <c r="D42" s="347"/>
      <c r="E42" s="347"/>
      <c r="F42" s="347"/>
      <c r="G42" s="347"/>
      <c r="H42" s="347"/>
      <c r="I42" s="347"/>
      <c r="J42" s="65"/>
      <c r="K42" s="65"/>
      <c r="L42" s="65"/>
      <c r="M42" s="65"/>
      <c r="N42" s="65"/>
      <c r="O42" s="65"/>
    </row>
    <row r="43" spans="1:15" ht="15.75">
      <c r="A43" s="73"/>
      <c r="B43" s="151"/>
      <c r="C43" s="151"/>
      <c r="D43" s="149"/>
      <c r="E43" s="149"/>
      <c r="F43" s="149"/>
      <c r="G43" s="149"/>
      <c r="H43" s="149"/>
      <c r="I43" s="149"/>
      <c r="J43" s="65"/>
      <c r="K43" s="65"/>
      <c r="L43" s="65"/>
      <c r="M43" s="65"/>
      <c r="N43" s="65"/>
      <c r="O43" s="65"/>
    </row>
    <row r="44" spans="1:15" ht="14.25" customHeight="1">
      <c r="A44" s="73"/>
      <c r="B44" s="345" t="s">
        <v>95</v>
      </c>
      <c r="C44" s="345"/>
      <c r="D44" s="345"/>
      <c r="E44" s="345"/>
      <c r="F44" s="345"/>
      <c r="G44" s="345"/>
      <c r="H44" s="345"/>
      <c r="I44" s="345"/>
      <c r="J44" s="350"/>
      <c r="K44" s="350"/>
      <c r="L44" s="350"/>
      <c r="M44" s="65"/>
      <c r="N44" s="65"/>
      <c r="O44" s="65"/>
    </row>
    <row r="45" spans="1:15" ht="15.75">
      <c r="A45" s="73"/>
      <c r="B45" s="77"/>
      <c r="C45" s="77"/>
      <c r="D45" s="152"/>
      <c r="E45" s="77"/>
      <c r="F45" s="153"/>
      <c r="G45" s="77"/>
      <c r="H45" s="77"/>
      <c r="I45" s="77"/>
      <c r="J45" s="154"/>
      <c r="K45" s="153"/>
      <c r="L45" s="155"/>
      <c r="M45" s="65"/>
      <c r="N45" s="65"/>
      <c r="O45" s="65"/>
    </row>
    <row r="46" spans="1:15" ht="15.75">
      <c r="A46" s="73">
        <v>1.7</v>
      </c>
      <c r="B46" s="346" t="s">
        <v>167</v>
      </c>
      <c r="C46" s="346"/>
      <c r="D46" s="346"/>
      <c r="E46" s="346"/>
      <c r="F46" s="346"/>
      <c r="G46" s="346"/>
      <c r="H46" s="346"/>
      <c r="I46" s="346"/>
      <c r="J46" s="65"/>
      <c r="K46" s="65"/>
      <c r="L46" s="150"/>
      <c r="M46" s="65"/>
      <c r="N46" s="65"/>
      <c r="O46" s="65"/>
    </row>
    <row r="47" spans="1:15" ht="15.75">
      <c r="A47" s="73"/>
      <c r="B47" s="148"/>
      <c r="C47" s="148"/>
      <c r="D47" s="148"/>
      <c r="E47" s="148"/>
      <c r="F47" s="148"/>
      <c r="G47" s="148"/>
      <c r="H47" s="148"/>
      <c r="I47" s="148"/>
      <c r="J47" s="65"/>
      <c r="K47" s="65"/>
      <c r="L47" s="150"/>
      <c r="M47" s="65"/>
      <c r="N47" s="65"/>
      <c r="O47" s="65"/>
    </row>
    <row r="48" spans="1:15" ht="15.75" customHeight="1">
      <c r="A48" s="73"/>
      <c r="B48" s="342" t="s">
        <v>166</v>
      </c>
      <c r="C48" s="342"/>
      <c r="D48" s="342"/>
      <c r="E48" s="342"/>
      <c r="F48" s="342"/>
      <c r="G48" s="342"/>
      <c r="H48" s="342"/>
      <c r="I48" s="342"/>
      <c r="J48" s="342"/>
      <c r="K48" s="342"/>
      <c r="L48" s="342"/>
      <c r="M48" s="65"/>
      <c r="N48" s="65"/>
      <c r="O48" s="65"/>
    </row>
    <row r="49" spans="1:15" ht="15.75">
      <c r="A49" s="73"/>
      <c r="B49" s="77"/>
      <c r="C49" s="77"/>
      <c r="D49" s="74"/>
      <c r="E49" s="74"/>
      <c r="F49" s="74"/>
      <c r="G49" s="74"/>
      <c r="H49" s="74"/>
      <c r="I49" s="74"/>
      <c r="J49" s="65"/>
      <c r="K49" s="65"/>
      <c r="L49" s="65"/>
      <c r="M49" s="65"/>
      <c r="N49" s="65"/>
      <c r="O49" s="65"/>
    </row>
    <row r="50" spans="1:15" ht="15.75">
      <c r="A50" s="73">
        <v>1.8</v>
      </c>
      <c r="B50" s="346" t="s">
        <v>96</v>
      </c>
      <c r="C50" s="346"/>
      <c r="D50" s="347"/>
      <c r="E50" s="347"/>
      <c r="F50" s="347"/>
      <c r="G50" s="347"/>
      <c r="H50" s="347"/>
      <c r="I50" s="347"/>
      <c r="J50" s="65"/>
      <c r="K50" s="65"/>
      <c r="L50" s="65"/>
      <c r="M50" s="65"/>
      <c r="N50" s="65"/>
      <c r="O50" s="65"/>
    </row>
    <row r="51" spans="1:15" ht="15.75">
      <c r="A51" s="73"/>
      <c r="B51" s="148"/>
      <c r="C51" s="148"/>
      <c r="D51" s="149"/>
      <c r="E51" s="149"/>
      <c r="F51" s="149"/>
      <c r="G51" s="149"/>
      <c r="H51" s="149"/>
      <c r="I51" s="149"/>
      <c r="J51" s="65"/>
      <c r="K51" s="65"/>
      <c r="L51" s="65"/>
      <c r="M51" s="65"/>
      <c r="N51" s="65"/>
      <c r="O51" s="65"/>
    </row>
    <row r="52" spans="1:15" ht="15.75">
      <c r="A52" s="73"/>
      <c r="B52" s="351" t="s">
        <v>97</v>
      </c>
      <c r="C52" s="351"/>
      <c r="D52" s="351"/>
      <c r="E52" s="351"/>
      <c r="F52" s="351"/>
      <c r="G52" s="351"/>
      <c r="H52" s="351"/>
      <c r="I52" s="351"/>
      <c r="J52" s="351"/>
      <c r="K52" s="351"/>
      <c r="L52" s="351"/>
      <c r="M52" s="65"/>
      <c r="N52" s="65"/>
      <c r="O52" s="65"/>
    </row>
    <row r="53" spans="1:15" ht="15.75">
      <c r="A53" s="73"/>
      <c r="B53" s="134"/>
      <c r="C53" s="134"/>
      <c r="D53" s="134"/>
      <c r="E53" s="134"/>
      <c r="F53" s="134"/>
      <c r="G53" s="134"/>
      <c r="H53" s="134"/>
      <c r="I53" s="134"/>
      <c r="J53" s="134"/>
      <c r="K53" s="134"/>
      <c r="L53" s="134"/>
      <c r="M53" s="65"/>
      <c r="N53" s="65"/>
      <c r="O53" s="65"/>
    </row>
    <row r="54" spans="1:15" ht="15.75">
      <c r="A54" s="73">
        <v>1.9</v>
      </c>
      <c r="B54" s="346" t="s">
        <v>98</v>
      </c>
      <c r="C54" s="346"/>
      <c r="D54" s="346"/>
      <c r="E54" s="346"/>
      <c r="F54" s="346"/>
      <c r="G54" s="346"/>
      <c r="H54" s="346"/>
      <c r="I54" s="346"/>
      <c r="J54" s="65"/>
      <c r="K54" s="65"/>
      <c r="L54" s="65"/>
      <c r="M54" s="65"/>
      <c r="N54" s="65"/>
      <c r="O54" s="65"/>
    </row>
    <row r="55" spans="1:15" ht="15.75">
      <c r="A55" s="73"/>
      <c r="B55" s="148"/>
      <c r="C55" s="148"/>
      <c r="D55" s="148"/>
      <c r="E55" s="148"/>
      <c r="F55" s="148"/>
      <c r="G55" s="148"/>
      <c r="H55" s="148"/>
      <c r="I55" s="148"/>
      <c r="J55" s="65"/>
      <c r="K55" s="65"/>
      <c r="L55" s="65"/>
      <c r="M55" s="65"/>
      <c r="N55" s="65"/>
      <c r="O55" s="65"/>
    </row>
    <row r="56" spans="1:15" ht="18.75" customHeight="1">
      <c r="A56" s="73"/>
      <c r="B56" s="351" t="s">
        <v>99</v>
      </c>
      <c r="C56" s="351"/>
      <c r="D56" s="351"/>
      <c r="E56" s="351"/>
      <c r="F56" s="351"/>
      <c r="G56" s="351"/>
      <c r="H56" s="351"/>
      <c r="I56" s="351"/>
      <c r="J56" s="351"/>
      <c r="K56" s="351"/>
      <c r="L56" s="351"/>
      <c r="M56" s="65"/>
      <c r="N56" s="65"/>
      <c r="O56" s="65"/>
    </row>
    <row r="57" spans="1:15" ht="15.75">
      <c r="A57" s="73"/>
      <c r="B57" s="77"/>
      <c r="C57" s="77"/>
      <c r="D57" s="74"/>
      <c r="E57" s="74"/>
      <c r="F57" s="74"/>
      <c r="G57" s="74"/>
      <c r="H57" s="74"/>
      <c r="I57" s="74"/>
      <c r="J57" s="65"/>
      <c r="K57" s="65"/>
      <c r="L57" s="65"/>
      <c r="M57" s="65"/>
      <c r="N57" s="65"/>
      <c r="O57" s="65"/>
    </row>
    <row r="58" spans="1:15" ht="15.75">
      <c r="A58" s="207">
        <v>1.1</v>
      </c>
      <c r="B58" s="346" t="s">
        <v>100</v>
      </c>
      <c r="C58" s="346"/>
      <c r="D58" s="346"/>
      <c r="E58" s="346"/>
      <c r="F58" s="346"/>
      <c r="G58" s="346"/>
      <c r="H58" s="346"/>
      <c r="I58" s="346"/>
      <c r="J58" s="65"/>
      <c r="K58" s="65"/>
      <c r="L58" s="65"/>
      <c r="M58" s="65"/>
      <c r="N58" s="65"/>
      <c r="O58" s="65"/>
    </row>
    <row r="59" spans="1:15" ht="15.75">
      <c r="A59" s="73"/>
      <c r="B59" s="148"/>
      <c r="C59" s="148"/>
      <c r="D59" s="148"/>
      <c r="E59" s="148"/>
      <c r="F59" s="148"/>
      <c r="G59" s="148"/>
      <c r="H59" s="148"/>
      <c r="I59" s="148"/>
      <c r="J59" s="65"/>
      <c r="K59" s="65"/>
      <c r="L59" s="65"/>
      <c r="M59" s="65"/>
      <c r="N59" s="65"/>
      <c r="O59" s="65"/>
    </row>
    <row r="60" spans="1:15" ht="38.25" customHeight="1">
      <c r="A60" s="73"/>
      <c r="B60" s="342" t="s">
        <v>101</v>
      </c>
      <c r="C60" s="342"/>
      <c r="D60" s="342"/>
      <c r="E60" s="342"/>
      <c r="F60" s="342"/>
      <c r="G60" s="342"/>
      <c r="H60" s="342"/>
      <c r="I60" s="342"/>
      <c r="J60" s="342"/>
      <c r="K60" s="342"/>
      <c r="L60" s="342"/>
      <c r="M60" s="342"/>
      <c r="N60" s="342"/>
      <c r="O60" s="65"/>
    </row>
    <row r="61" spans="1:15" ht="15.75">
      <c r="A61" s="207">
        <v>1.11</v>
      </c>
      <c r="B61" s="346" t="s">
        <v>102</v>
      </c>
      <c r="C61" s="346"/>
      <c r="D61" s="346"/>
      <c r="E61" s="346"/>
      <c r="F61" s="346"/>
      <c r="G61" s="346"/>
      <c r="H61" s="346"/>
      <c r="I61" s="346"/>
      <c r="J61" s="65"/>
      <c r="K61" s="65"/>
      <c r="L61" s="65"/>
      <c r="M61" s="65"/>
      <c r="N61" s="65"/>
      <c r="O61" s="65"/>
    </row>
    <row r="62" spans="1:15" ht="15.75">
      <c r="A62" s="73"/>
      <c r="B62" s="148"/>
      <c r="C62" s="148"/>
      <c r="D62" s="148"/>
      <c r="E62" s="148"/>
      <c r="F62" s="148"/>
      <c r="G62" s="148"/>
      <c r="H62" s="148"/>
      <c r="I62" s="148"/>
      <c r="J62" s="65"/>
      <c r="K62" s="65"/>
      <c r="L62" s="65"/>
      <c r="M62" s="65"/>
      <c r="N62" s="65"/>
      <c r="O62" s="65"/>
    </row>
    <row r="63" spans="1:15" ht="15.75">
      <c r="A63" s="73"/>
      <c r="B63" s="156" t="s">
        <v>103</v>
      </c>
      <c r="C63" s="156"/>
      <c r="D63" s="156"/>
      <c r="E63" s="156"/>
      <c r="F63" s="156"/>
      <c r="G63" s="156"/>
      <c r="H63" s="156"/>
      <c r="I63" s="156"/>
      <c r="J63" s="156"/>
      <c r="K63" s="156"/>
      <c r="L63" s="156"/>
      <c r="M63" s="65"/>
      <c r="N63" s="65"/>
      <c r="O63" s="65"/>
    </row>
    <row r="64" spans="1:15" ht="15.75">
      <c r="A64" s="73"/>
      <c r="B64" s="156"/>
      <c r="C64" s="156"/>
      <c r="D64" s="156"/>
      <c r="E64" s="156"/>
      <c r="F64" s="156"/>
      <c r="G64" s="156"/>
      <c r="H64" s="156"/>
      <c r="I64" s="156"/>
      <c r="J64" s="156"/>
      <c r="K64" s="156"/>
      <c r="L64" s="156"/>
      <c r="M64" s="65"/>
      <c r="N64" s="65"/>
      <c r="O64" s="65"/>
    </row>
    <row r="65" spans="1:15" ht="15.75">
      <c r="A65" s="73">
        <v>1.12</v>
      </c>
      <c r="B65" s="352" t="s">
        <v>104</v>
      </c>
      <c r="C65" s="352"/>
      <c r="D65" s="347"/>
      <c r="E65" s="134"/>
      <c r="F65" s="157"/>
      <c r="G65" s="157"/>
      <c r="H65" s="134"/>
      <c r="I65" s="158"/>
      <c r="J65" s="65"/>
      <c r="K65" s="65"/>
      <c r="L65" s="65"/>
      <c r="M65" s="65"/>
      <c r="N65" s="65"/>
      <c r="O65" s="65"/>
    </row>
    <row r="66" spans="1:15" ht="18" customHeight="1">
      <c r="A66" s="73"/>
      <c r="B66" s="65"/>
      <c r="C66" s="147"/>
      <c r="D66" s="147"/>
      <c r="E66" s="147"/>
      <c r="F66" s="147"/>
      <c r="G66" s="147"/>
      <c r="H66" s="147"/>
      <c r="I66" s="147"/>
      <c r="J66" s="159"/>
      <c r="K66" s="159"/>
      <c r="L66" s="159"/>
      <c r="M66" s="65"/>
      <c r="N66" s="65"/>
      <c r="O66" s="65"/>
    </row>
    <row r="67" spans="1:15" ht="15.75" customHeight="1">
      <c r="A67" s="73"/>
      <c r="B67" s="351" t="s">
        <v>192</v>
      </c>
      <c r="C67" s="351"/>
      <c r="D67" s="351"/>
      <c r="E67" s="351"/>
      <c r="F67" s="351"/>
      <c r="G67" s="351"/>
      <c r="H67" s="351"/>
      <c r="I67" s="351"/>
      <c r="J67" s="351"/>
      <c r="K67" s="351"/>
      <c r="L67" s="351"/>
      <c r="M67" s="65"/>
      <c r="N67" s="65"/>
      <c r="O67" s="65"/>
    </row>
    <row r="68" spans="1:15" ht="15.75" customHeight="1">
      <c r="A68" s="73"/>
      <c r="B68" s="134"/>
      <c r="C68" s="134"/>
      <c r="D68" s="134"/>
      <c r="E68" s="134"/>
      <c r="F68" s="134"/>
      <c r="G68" s="134"/>
      <c r="H68" s="134"/>
      <c r="I68" s="134"/>
      <c r="J68" s="134"/>
      <c r="K68" s="134"/>
      <c r="L68" s="134"/>
      <c r="M68" s="65"/>
      <c r="N68" s="65"/>
      <c r="O68" s="65"/>
    </row>
    <row r="69" spans="1:15" ht="15.75">
      <c r="A69" s="73"/>
      <c r="B69" s="156"/>
      <c r="C69" s="156"/>
      <c r="D69" s="156"/>
      <c r="E69" s="156"/>
      <c r="F69" s="156"/>
      <c r="G69" s="156"/>
      <c r="H69" s="156"/>
      <c r="I69" s="156"/>
      <c r="J69" s="156"/>
      <c r="K69" s="156"/>
      <c r="L69" s="156"/>
      <c r="M69" s="65"/>
      <c r="N69" s="65"/>
      <c r="O69" s="65"/>
    </row>
    <row r="70" spans="1:15" ht="15.75">
      <c r="A70" s="214">
        <v>2</v>
      </c>
      <c r="B70" s="344" t="s">
        <v>139</v>
      </c>
      <c r="C70" s="344"/>
      <c r="D70" s="344"/>
      <c r="E70" s="344"/>
      <c r="F70" s="344"/>
      <c r="G70" s="344"/>
      <c r="H70" s="344"/>
      <c r="I70" s="344"/>
      <c r="J70" s="344"/>
      <c r="K70" s="344"/>
      <c r="L70" s="344"/>
      <c r="M70" s="344"/>
      <c r="N70" s="65"/>
      <c r="O70" s="65"/>
    </row>
    <row r="71" spans="1:15" ht="15.75">
      <c r="A71" s="73"/>
      <c r="B71" s="156"/>
      <c r="C71" s="156"/>
      <c r="D71" s="156"/>
      <c r="E71" s="156"/>
      <c r="F71" s="156"/>
      <c r="G71" s="156"/>
      <c r="H71" s="156"/>
      <c r="I71" s="156"/>
      <c r="J71" s="156"/>
      <c r="K71" s="156"/>
      <c r="L71" s="156"/>
      <c r="M71" s="65"/>
      <c r="N71" s="65"/>
      <c r="O71" s="65"/>
    </row>
    <row r="72" spans="1:15" ht="15.75">
      <c r="A72" s="73">
        <v>2.1</v>
      </c>
      <c r="B72" s="353" t="s">
        <v>105</v>
      </c>
      <c r="C72" s="353"/>
      <c r="D72" s="353"/>
      <c r="E72" s="353"/>
      <c r="F72" s="353"/>
      <c r="G72" s="353"/>
      <c r="H72" s="353"/>
      <c r="I72" s="353"/>
      <c r="J72" s="353"/>
      <c r="K72" s="353"/>
      <c r="L72" s="353"/>
      <c r="M72" s="353"/>
      <c r="N72" s="65"/>
      <c r="O72" s="65"/>
    </row>
    <row r="73" spans="1:15" ht="15.75">
      <c r="A73" s="73"/>
      <c r="B73" s="160"/>
      <c r="C73" s="160"/>
      <c r="D73" s="160"/>
      <c r="E73" s="160"/>
      <c r="F73" s="160"/>
      <c r="G73" s="160"/>
      <c r="H73" s="160"/>
      <c r="I73" s="160"/>
      <c r="J73" s="160"/>
      <c r="K73" s="160"/>
      <c r="L73" s="160"/>
      <c r="M73" s="160"/>
      <c r="N73" s="65"/>
      <c r="O73" s="65"/>
    </row>
    <row r="74" spans="1:15" ht="15.75" customHeight="1">
      <c r="A74" s="73"/>
      <c r="B74" s="342" t="s">
        <v>214</v>
      </c>
      <c r="C74" s="342"/>
      <c r="D74" s="342"/>
      <c r="E74" s="342"/>
      <c r="F74" s="342"/>
      <c r="G74" s="342"/>
      <c r="H74" s="342"/>
      <c r="I74" s="342"/>
      <c r="J74" s="342"/>
      <c r="K74" s="342"/>
      <c r="L74" s="342"/>
      <c r="M74" s="342"/>
      <c r="N74" s="342"/>
      <c r="O74" s="65"/>
    </row>
    <row r="75" spans="1:15" ht="47.25" customHeight="1">
      <c r="A75" s="73"/>
      <c r="B75" s="342"/>
      <c r="C75" s="342"/>
      <c r="D75" s="342"/>
      <c r="E75" s="342"/>
      <c r="F75" s="342"/>
      <c r="G75" s="342"/>
      <c r="H75" s="342"/>
      <c r="I75" s="342"/>
      <c r="J75" s="342"/>
      <c r="K75" s="342"/>
      <c r="L75" s="342"/>
      <c r="M75" s="342"/>
      <c r="N75" s="342"/>
      <c r="O75" s="65"/>
    </row>
    <row r="76" spans="1:15" ht="15.75">
      <c r="A76" s="73"/>
      <c r="B76" s="134"/>
      <c r="C76" s="134"/>
      <c r="D76" s="134"/>
      <c r="E76" s="134"/>
      <c r="F76" s="134"/>
      <c r="G76" s="134"/>
      <c r="H76" s="134"/>
      <c r="I76" s="134"/>
      <c r="J76" s="134"/>
      <c r="K76" s="134"/>
      <c r="L76" s="134"/>
      <c r="M76" s="134"/>
      <c r="N76" s="134"/>
      <c r="O76" s="65"/>
    </row>
    <row r="77" spans="1:15" ht="15" customHeight="1">
      <c r="A77" s="73"/>
      <c r="B77" s="342" t="s">
        <v>209</v>
      </c>
      <c r="C77" s="342"/>
      <c r="D77" s="342"/>
      <c r="E77" s="342"/>
      <c r="F77" s="342"/>
      <c r="G77" s="342"/>
      <c r="H77" s="342"/>
      <c r="I77" s="342"/>
      <c r="J77" s="342"/>
      <c r="K77" s="342"/>
      <c r="L77" s="342"/>
      <c r="M77" s="342"/>
      <c r="N77" s="342"/>
      <c r="O77" s="65"/>
    </row>
    <row r="78" spans="1:15" ht="15" customHeight="1">
      <c r="A78" s="73"/>
      <c r="B78" s="342"/>
      <c r="C78" s="342"/>
      <c r="D78" s="342"/>
      <c r="E78" s="342"/>
      <c r="F78" s="342"/>
      <c r="G78" s="342"/>
      <c r="H78" s="342"/>
      <c r="I78" s="342"/>
      <c r="J78" s="342"/>
      <c r="K78" s="342"/>
      <c r="L78" s="342"/>
      <c r="M78" s="342"/>
      <c r="N78" s="342"/>
      <c r="O78" s="65"/>
    </row>
    <row r="79" spans="1:15" ht="15" customHeight="1">
      <c r="A79" s="73"/>
      <c r="B79" s="74"/>
      <c r="C79" s="74"/>
      <c r="D79" s="74"/>
      <c r="E79" s="74"/>
      <c r="F79" s="74"/>
      <c r="G79" s="74"/>
      <c r="H79" s="74"/>
      <c r="I79" s="74"/>
      <c r="J79" s="74"/>
      <c r="K79" s="74"/>
      <c r="L79" s="74"/>
      <c r="M79" s="65"/>
      <c r="N79" s="65"/>
      <c r="O79" s="65"/>
    </row>
    <row r="80" spans="1:15" ht="15.75">
      <c r="A80" s="73">
        <v>2.2</v>
      </c>
      <c r="B80" s="353" t="s">
        <v>106</v>
      </c>
      <c r="C80" s="353"/>
      <c r="D80" s="353"/>
      <c r="E80" s="353"/>
      <c r="F80" s="353"/>
      <c r="G80" s="353"/>
      <c r="H80" s="353"/>
      <c r="I80" s="353"/>
      <c r="J80" s="353"/>
      <c r="K80" s="353"/>
      <c r="L80" s="353"/>
      <c r="M80" s="353"/>
      <c r="N80" s="84"/>
      <c r="O80" s="65"/>
    </row>
    <row r="81" spans="1:15" ht="15.75">
      <c r="A81" s="73"/>
      <c r="B81" s="84"/>
      <c r="C81" s="84"/>
      <c r="D81" s="84"/>
      <c r="E81" s="84"/>
      <c r="F81" s="84"/>
      <c r="G81" s="84"/>
      <c r="H81" s="84"/>
      <c r="I81" s="84"/>
      <c r="J81" s="84"/>
      <c r="K81" s="84"/>
      <c r="L81" s="84"/>
      <c r="M81" s="65"/>
      <c r="N81" s="65"/>
      <c r="O81" s="65"/>
    </row>
    <row r="82" spans="1:15" ht="39.75" customHeight="1">
      <c r="A82" s="73"/>
      <c r="B82" s="343" t="s">
        <v>215</v>
      </c>
      <c r="C82" s="343"/>
      <c r="D82" s="343"/>
      <c r="E82" s="343"/>
      <c r="F82" s="343"/>
      <c r="G82" s="343"/>
      <c r="H82" s="343"/>
      <c r="I82" s="343"/>
      <c r="J82" s="343"/>
      <c r="K82" s="343"/>
      <c r="L82" s="343"/>
      <c r="M82" s="343"/>
      <c r="N82" s="343"/>
      <c r="O82" s="65"/>
    </row>
    <row r="83" spans="1:15" ht="39" customHeight="1">
      <c r="A83" s="73"/>
      <c r="B83" s="343"/>
      <c r="C83" s="343"/>
      <c r="D83" s="343"/>
      <c r="E83" s="343"/>
      <c r="F83" s="343"/>
      <c r="G83" s="343"/>
      <c r="H83" s="343"/>
      <c r="I83" s="343"/>
      <c r="J83" s="343"/>
      <c r="K83" s="343"/>
      <c r="L83" s="343"/>
      <c r="M83" s="343"/>
      <c r="N83" s="343"/>
      <c r="O83" s="65"/>
    </row>
    <row r="84" spans="1:15" ht="1.5" customHeight="1">
      <c r="A84" s="73"/>
      <c r="B84" s="343"/>
      <c r="C84" s="343"/>
      <c r="D84" s="343"/>
      <c r="E84" s="343"/>
      <c r="F84" s="343"/>
      <c r="G84" s="343"/>
      <c r="H84" s="343"/>
      <c r="I84" s="343"/>
      <c r="J84" s="343"/>
      <c r="K84" s="343"/>
      <c r="L84" s="343"/>
      <c r="M84" s="343"/>
      <c r="N84" s="343"/>
      <c r="O84" s="65"/>
    </row>
    <row r="85" spans="1:15" ht="15.75">
      <c r="A85" s="73"/>
      <c r="B85" s="203"/>
      <c r="C85" s="146"/>
      <c r="D85" s="146"/>
      <c r="E85" s="146"/>
      <c r="F85" s="146"/>
      <c r="G85" s="146"/>
      <c r="H85" s="146"/>
      <c r="I85" s="146"/>
      <c r="J85" s="146"/>
      <c r="K85" s="146"/>
      <c r="L85" s="146"/>
      <c r="M85" s="65"/>
      <c r="N85" s="65"/>
      <c r="O85" s="65"/>
    </row>
    <row r="86" spans="1:15" ht="15.75">
      <c r="A86" s="73">
        <v>2.3</v>
      </c>
      <c r="B86" s="346" t="s">
        <v>147</v>
      </c>
      <c r="C86" s="346"/>
      <c r="D86" s="346"/>
      <c r="E86" s="346"/>
      <c r="F86" s="346"/>
      <c r="G86" s="346"/>
      <c r="H86" s="346"/>
      <c r="I86" s="346"/>
      <c r="J86" s="65"/>
      <c r="K86" s="65"/>
      <c r="L86" s="65"/>
      <c r="M86" s="65"/>
      <c r="N86" s="65"/>
      <c r="O86" s="65"/>
    </row>
    <row r="87" spans="1:15" ht="15.75">
      <c r="A87" s="73"/>
      <c r="B87" s="148"/>
      <c r="C87" s="148"/>
      <c r="D87" s="148"/>
      <c r="E87" s="148"/>
      <c r="F87" s="148"/>
      <c r="G87" s="148"/>
      <c r="H87" s="148"/>
      <c r="I87" s="148"/>
      <c r="J87" s="65"/>
      <c r="K87" s="65"/>
      <c r="L87" s="65"/>
      <c r="M87" s="65"/>
      <c r="N87" s="65"/>
      <c r="O87" s="65"/>
    </row>
    <row r="88" spans="1:15" ht="15.75" customHeight="1">
      <c r="A88" s="73"/>
      <c r="B88" s="342" t="s">
        <v>222</v>
      </c>
      <c r="C88" s="342"/>
      <c r="D88" s="342"/>
      <c r="E88" s="342"/>
      <c r="F88" s="342"/>
      <c r="G88" s="342"/>
      <c r="H88" s="342"/>
      <c r="I88" s="342"/>
      <c r="J88" s="342"/>
      <c r="K88" s="342"/>
      <c r="L88" s="342"/>
      <c r="M88" s="342"/>
      <c r="N88" s="342"/>
      <c r="O88" s="65"/>
    </row>
    <row r="89" spans="1:15" ht="21" customHeight="1">
      <c r="A89" s="73"/>
      <c r="B89" s="342"/>
      <c r="C89" s="342"/>
      <c r="D89" s="342"/>
      <c r="E89" s="342"/>
      <c r="F89" s="342"/>
      <c r="G89" s="342"/>
      <c r="H89" s="342"/>
      <c r="I89" s="342"/>
      <c r="J89" s="342"/>
      <c r="K89" s="342"/>
      <c r="L89" s="342"/>
      <c r="M89" s="342"/>
      <c r="N89" s="342"/>
      <c r="O89" s="65"/>
    </row>
    <row r="90" spans="1:15" ht="15.75">
      <c r="A90" s="73"/>
      <c r="B90" s="156"/>
      <c r="C90" s="156"/>
      <c r="D90" s="156"/>
      <c r="E90" s="156"/>
      <c r="F90" s="156"/>
      <c r="G90" s="156"/>
      <c r="H90" s="156"/>
      <c r="I90" s="156"/>
      <c r="J90" s="156"/>
      <c r="K90" s="156"/>
      <c r="L90" s="156"/>
      <c r="M90" s="65"/>
      <c r="N90" s="65"/>
      <c r="O90" s="65"/>
    </row>
    <row r="91" spans="1:15" ht="15.75">
      <c r="A91" s="73">
        <v>2.4</v>
      </c>
      <c r="B91" s="346" t="s">
        <v>107</v>
      </c>
      <c r="C91" s="346"/>
      <c r="D91" s="346"/>
      <c r="E91" s="346"/>
      <c r="F91" s="346"/>
      <c r="G91" s="346"/>
      <c r="H91" s="346"/>
      <c r="I91" s="346"/>
      <c r="J91" s="65"/>
      <c r="K91" s="65"/>
      <c r="L91" s="65"/>
      <c r="M91" s="65"/>
      <c r="N91" s="65"/>
      <c r="O91" s="65"/>
    </row>
    <row r="92" spans="1:15" ht="15.75">
      <c r="A92" s="73"/>
      <c r="B92" s="148"/>
      <c r="C92" s="148"/>
      <c r="D92" s="148"/>
      <c r="E92" s="148"/>
      <c r="F92" s="148"/>
      <c r="G92" s="148"/>
      <c r="H92" s="148"/>
      <c r="I92" s="148"/>
      <c r="J92" s="65"/>
      <c r="K92" s="65"/>
      <c r="L92" s="65"/>
      <c r="M92" s="65"/>
      <c r="N92" s="65"/>
      <c r="O92" s="65"/>
    </row>
    <row r="93" spans="1:15" ht="15.75">
      <c r="A93" s="73"/>
      <c r="B93" s="342" t="s">
        <v>173</v>
      </c>
      <c r="C93" s="342"/>
      <c r="D93" s="342"/>
      <c r="E93" s="342"/>
      <c r="F93" s="342"/>
      <c r="G93" s="342"/>
      <c r="H93" s="342"/>
      <c r="I93" s="342"/>
      <c r="J93" s="65"/>
      <c r="K93" s="65"/>
      <c r="L93" s="65"/>
      <c r="M93" s="65"/>
      <c r="N93" s="65"/>
      <c r="O93" s="65"/>
    </row>
    <row r="94" spans="1:15" ht="15.75">
      <c r="A94" s="73"/>
      <c r="B94" s="156"/>
      <c r="C94" s="156"/>
      <c r="D94" s="156"/>
      <c r="E94" s="156"/>
      <c r="F94" s="156"/>
      <c r="G94" s="156"/>
      <c r="H94" s="156"/>
      <c r="I94" s="156"/>
      <c r="J94" s="156"/>
      <c r="K94" s="156"/>
      <c r="L94" s="156"/>
      <c r="M94" s="65"/>
      <c r="N94" s="65"/>
      <c r="O94" s="65"/>
    </row>
    <row r="95" spans="1:15" ht="15.75">
      <c r="A95" s="73">
        <v>2.5</v>
      </c>
      <c r="B95" s="346" t="s">
        <v>60</v>
      </c>
      <c r="C95" s="346"/>
      <c r="D95" s="347"/>
      <c r="E95" s="347"/>
      <c r="F95" s="347"/>
      <c r="G95" s="347"/>
      <c r="H95" s="347"/>
      <c r="I95" s="347"/>
      <c r="J95" s="65"/>
      <c r="K95" s="65"/>
      <c r="L95" s="65"/>
      <c r="M95" s="65"/>
      <c r="N95" s="65"/>
      <c r="O95" s="65"/>
    </row>
    <row r="96" spans="1:15" ht="15.75">
      <c r="A96" s="73"/>
      <c r="B96" s="148"/>
      <c r="C96" s="148"/>
      <c r="D96" s="149"/>
      <c r="E96" s="149"/>
      <c r="F96" s="149"/>
      <c r="G96" s="149"/>
      <c r="H96" s="149"/>
      <c r="I96" s="149"/>
      <c r="J96" s="65"/>
      <c r="K96" s="65"/>
      <c r="L96" s="65"/>
      <c r="M96" s="65"/>
      <c r="N96" s="65"/>
      <c r="O96" s="65"/>
    </row>
    <row r="97" spans="1:15" ht="31.5">
      <c r="A97" s="73"/>
      <c r="B97" s="161" t="s">
        <v>108</v>
      </c>
      <c r="C97" s="161"/>
      <c r="D97" s="74"/>
      <c r="E97" s="74"/>
      <c r="F97" s="65"/>
      <c r="G97" s="65"/>
      <c r="H97" s="65"/>
      <c r="I97" s="65"/>
      <c r="K97" s="65"/>
      <c r="L97" s="73" t="s">
        <v>109</v>
      </c>
      <c r="M97" s="65"/>
      <c r="N97" s="73" t="s">
        <v>110</v>
      </c>
      <c r="O97" s="65"/>
    </row>
    <row r="98" spans="1:15" ht="15.75">
      <c r="A98" s="208"/>
      <c r="B98" s="342"/>
      <c r="C98" s="342"/>
      <c r="D98" s="347"/>
      <c r="E98" s="347"/>
      <c r="F98" s="65"/>
      <c r="G98" s="65"/>
      <c r="H98" s="65"/>
      <c r="I98" s="65"/>
      <c r="K98" s="65"/>
      <c r="L98" s="73" t="s">
        <v>54</v>
      </c>
      <c r="M98" s="65"/>
      <c r="N98" s="73" t="s">
        <v>55</v>
      </c>
      <c r="O98" s="65"/>
    </row>
    <row r="99" spans="1:15" ht="15.75">
      <c r="A99" s="208"/>
      <c r="B99" s="75"/>
      <c r="C99" s="75"/>
      <c r="D99" s="75"/>
      <c r="E99" s="75"/>
      <c r="F99" s="65"/>
      <c r="G99" s="65"/>
      <c r="H99" s="65"/>
      <c r="I99" s="65"/>
      <c r="K99" s="65"/>
      <c r="L99" s="73" t="s">
        <v>185</v>
      </c>
      <c r="M99" s="65"/>
      <c r="N99" s="73" t="str">
        <f>L99</f>
        <v>31.12.2006</v>
      </c>
      <c r="O99" s="65"/>
    </row>
    <row r="100" spans="1:15" ht="15.75">
      <c r="A100" s="208"/>
      <c r="B100" s="76"/>
      <c r="C100" s="76"/>
      <c r="D100" s="74"/>
      <c r="E100" s="74"/>
      <c r="F100" s="65"/>
      <c r="G100" s="65"/>
      <c r="H100" s="65"/>
      <c r="I100" s="65"/>
      <c r="K100" s="65"/>
      <c r="L100" s="73" t="s">
        <v>24</v>
      </c>
      <c r="M100" s="65"/>
      <c r="N100" s="73" t="s">
        <v>24</v>
      </c>
      <c r="O100" s="65"/>
    </row>
    <row r="101" spans="1:15" ht="15.75">
      <c r="A101" s="208"/>
      <c r="B101" s="76"/>
      <c r="C101" s="76"/>
      <c r="D101" s="74"/>
      <c r="E101" s="74"/>
      <c r="F101" s="65"/>
      <c r="G101" s="65"/>
      <c r="H101" s="65"/>
      <c r="I101" s="65"/>
      <c r="K101" s="65"/>
      <c r="L101" s="73"/>
      <c r="M101" s="65"/>
      <c r="N101" s="73"/>
      <c r="O101" s="65"/>
    </row>
    <row r="102" spans="1:15" ht="18" customHeight="1" thickBot="1">
      <c r="A102" s="208"/>
      <c r="B102" s="342" t="s">
        <v>111</v>
      </c>
      <c r="C102" s="342"/>
      <c r="D102" s="342"/>
      <c r="E102" s="342"/>
      <c r="F102" s="342"/>
      <c r="G102" s="342"/>
      <c r="H102" s="342"/>
      <c r="I102" s="65"/>
      <c r="K102" s="65"/>
      <c r="L102" s="261">
        <v>-18</v>
      </c>
      <c r="M102" s="65"/>
      <c r="N102" s="261">
        <v>-84</v>
      </c>
      <c r="O102" s="65"/>
    </row>
    <row r="103" spans="1:15" ht="18" customHeight="1" thickTop="1">
      <c r="A103" s="208"/>
      <c r="B103" s="342"/>
      <c r="C103" s="342"/>
      <c r="D103" s="342"/>
      <c r="E103" s="342"/>
      <c r="F103" s="342"/>
      <c r="G103" s="74"/>
      <c r="H103" s="74"/>
      <c r="I103" s="65"/>
      <c r="K103" s="78"/>
      <c r="L103" s="77"/>
      <c r="M103" s="65"/>
      <c r="N103" s="77"/>
      <c r="O103" s="65"/>
    </row>
    <row r="104" spans="1:15" ht="17.25" customHeight="1">
      <c r="A104" s="208"/>
      <c r="B104" s="342"/>
      <c r="C104" s="342"/>
      <c r="D104" s="342"/>
      <c r="E104" s="342"/>
      <c r="F104" s="65"/>
      <c r="G104" s="86"/>
      <c r="H104" s="65"/>
      <c r="I104" s="65"/>
      <c r="J104" s="209"/>
      <c r="K104" s="65"/>
      <c r="L104" s="209"/>
      <c r="M104" s="65"/>
      <c r="N104" s="65"/>
      <c r="O104" s="65"/>
    </row>
    <row r="105" spans="1:15" ht="34.5" customHeight="1">
      <c r="A105" s="208"/>
      <c r="B105" s="351" t="s">
        <v>213</v>
      </c>
      <c r="C105" s="351"/>
      <c r="D105" s="351"/>
      <c r="E105" s="351"/>
      <c r="F105" s="351"/>
      <c r="G105" s="351"/>
      <c r="H105" s="351"/>
      <c r="I105" s="351"/>
      <c r="J105" s="351"/>
      <c r="K105" s="351"/>
      <c r="L105" s="351"/>
      <c r="M105" s="65"/>
      <c r="N105" s="65"/>
      <c r="O105" s="65"/>
    </row>
    <row r="106" spans="1:15" ht="15.75">
      <c r="A106" s="73"/>
      <c r="B106" s="156"/>
      <c r="C106" s="156"/>
      <c r="D106" s="156"/>
      <c r="E106" s="156"/>
      <c r="F106" s="156"/>
      <c r="G106" s="156"/>
      <c r="H106" s="156"/>
      <c r="I106" s="156"/>
      <c r="J106" s="156"/>
      <c r="K106" s="156"/>
      <c r="L106" s="156"/>
      <c r="M106" s="65"/>
      <c r="N106" s="65"/>
      <c r="O106" s="65"/>
    </row>
    <row r="107" spans="1:15" ht="15.75">
      <c r="A107" s="73">
        <v>2.6</v>
      </c>
      <c r="B107" s="352" t="s">
        <v>112</v>
      </c>
      <c r="C107" s="352"/>
      <c r="D107" s="352"/>
      <c r="E107" s="352"/>
      <c r="F107" s="352"/>
      <c r="G107" s="352"/>
      <c r="H107" s="352"/>
      <c r="I107" s="352"/>
      <c r="J107" s="352"/>
      <c r="K107" s="352"/>
      <c r="L107" s="352"/>
      <c r="M107" s="65"/>
      <c r="N107" s="65"/>
      <c r="O107" s="65"/>
    </row>
    <row r="108" spans="1:15" ht="15.75">
      <c r="A108" s="73"/>
      <c r="B108" s="148"/>
      <c r="C108" s="148"/>
      <c r="D108" s="149"/>
      <c r="E108" s="149"/>
      <c r="F108" s="149"/>
      <c r="G108" s="149"/>
      <c r="H108" s="149"/>
      <c r="I108" s="149"/>
      <c r="J108" s="65"/>
      <c r="K108" s="65"/>
      <c r="L108" s="65"/>
      <c r="M108" s="65"/>
      <c r="N108" s="65"/>
      <c r="O108" s="65"/>
    </row>
    <row r="109" spans="1:15" ht="18" customHeight="1">
      <c r="A109" s="73"/>
      <c r="B109" s="351" t="s">
        <v>160</v>
      </c>
      <c r="C109" s="351"/>
      <c r="D109" s="351"/>
      <c r="E109" s="351"/>
      <c r="F109" s="351"/>
      <c r="G109" s="351"/>
      <c r="H109" s="351"/>
      <c r="I109" s="351"/>
      <c r="J109" s="351"/>
      <c r="K109" s="351"/>
      <c r="L109" s="351"/>
      <c r="M109" s="65"/>
      <c r="N109" s="65"/>
      <c r="O109" s="65"/>
    </row>
    <row r="110" spans="1:15" ht="15.75">
      <c r="A110" s="73"/>
      <c r="B110" s="156"/>
      <c r="C110" s="156"/>
      <c r="D110" s="156"/>
      <c r="E110" s="156"/>
      <c r="F110" s="156"/>
      <c r="G110" s="156"/>
      <c r="H110" s="156"/>
      <c r="I110" s="156"/>
      <c r="J110" s="156"/>
      <c r="K110" s="156"/>
      <c r="L110" s="156"/>
      <c r="M110" s="65"/>
      <c r="N110" s="65"/>
      <c r="O110" s="65"/>
    </row>
    <row r="111" spans="1:15" ht="15.75">
      <c r="A111" s="73">
        <v>2.7</v>
      </c>
      <c r="B111" s="346" t="s">
        <v>113</v>
      </c>
      <c r="C111" s="346"/>
      <c r="D111" s="347"/>
      <c r="E111" s="347"/>
      <c r="F111" s="347"/>
      <c r="G111" s="347"/>
      <c r="H111" s="347"/>
      <c r="I111" s="347"/>
      <c r="J111" s="65"/>
      <c r="K111" s="65"/>
      <c r="L111" s="65"/>
      <c r="M111" s="65"/>
      <c r="N111" s="65"/>
      <c r="O111" s="65"/>
    </row>
    <row r="112" spans="1:15" ht="15.75">
      <c r="A112" s="73"/>
      <c r="B112" s="148"/>
      <c r="C112" s="148"/>
      <c r="D112" s="149"/>
      <c r="E112" s="149"/>
      <c r="F112" s="149"/>
      <c r="G112" s="149"/>
      <c r="H112" s="149"/>
      <c r="I112" s="149"/>
      <c r="J112" s="65"/>
      <c r="K112" s="65"/>
      <c r="L112" s="65"/>
      <c r="M112" s="65"/>
      <c r="N112" s="65"/>
      <c r="O112" s="65"/>
    </row>
    <row r="113" spans="1:15" ht="15.75">
      <c r="A113" s="73"/>
      <c r="B113" s="351" t="s">
        <v>114</v>
      </c>
      <c r="C113" s="351"/>
      <c r="D113" s="351"/>
      <c r="E113" s="351"/>
      <c r="F113" s="351"/>
      <c r="G113" s="351"/>
      <c r="H113" s="351"/>
      <c r="I113" s="351"/>
      <c r="J113" s="351"/>
      <c r="K113" s="351"/>
      <c r="L113" s="351"/>
      <c r="M113" s="65"/>
      <c r="N113" s="65"/>
      <c r="O113" s="65"/>
    </row>
    <row r="114" spans="1:15" ht="15.75">
      <c r="A114" s="73"/>
      <c r="B114" s="156"/>
      <c r="C114" s="156"/>
      <c r="D114" s="156"/>
      <c r="E114" s="156"/>
      <c r="F114" s="156"/>
      <c r="G114" s="156"/>
      <c r="H114" s="156"/>
      <c r="I114" s="156"/>
      <c r="J114" s="156"/>
      <c r="K114" s="156"/>
      <c r="L114" s="156"/>
      <c r="M114" s="65"/>
      <c r="N114" s="65"/>
      <c r="O114" s="65"/>
    </row>
    <row r="115" spans="1:15" ht="15.75">
      <c r="A115" s="73">
        <v>2.8</v>
      </c>
      <c r="B115" s="162" t="s">
        <v>115</v>
      </c>
      <c r="C115" s="156"/>
      <c r="D115" s="156"/>
      <c r="E115" s="156"/>
      <c r="F115" s="156"/>
      <c r="G115" s="156"/>
      <c r="H115" s="156"/>
      <c r="I115" s="156"/>
      <c r="J115" s="156"/>
      <c r="K115" s="156"/>
      <c r="L115" s="156"/>
      <c r="M115" s="65"/>
      <c r="N115" s="65"/>
      <c r="O115" s="65"/>
    </row>
    <row r="116" spans="1:15" ht="15.75">
      <c r="A116" s="73"/>
      <c r="B116" s="162"/>
      <c r="C116" s="156"/>
      <c r="D116" s="156"/>
      <c r="E116" s="156"/>
      <c r="F116" s="156"/>
      <c r="G116" s="156"/>
      <c r="H116" s="156"/>
      <c r="I116" s="156"/>
      <c r="J116" s="156"/>
      <c r="K116" s="156"/>
      <c r="L116" s="156"/>
      <c r="M116" s="65"/>
      <c r="N116" s="65"/>
      <c r="O116" s="65"/>
    </row>
    <row r="117" spans="1:15" ht="16.5" customHeight="1">
      <c r="A117" s="77"/>
      <c r="B117" s="115"/>
      <c r="C117" s="115"/>
      <c r="D117" s="115"/>
      <c r="E117" s="115"/>
      <c r="F117" s="115"/>
      <c r="G117" s="115"/>
      <c r="H117" s="115"/>
      <c r="I117" s="115"/>
      <c r="J117" s="115"/>
      <c r="K117" s="115"/>
      <c r="L117" s="152"/>
      <c r="M117" s="65"/>
      <c r="N117" s="65"/>
      <c r="O117" s="65"/>
    </row>
    <row r="118" spans="1:15" ht="15.75" customHeight="1">
      <c r="A118" s="73"/>
      <c r="B118" s="331" t="s">
        <v>207</v>
      </c>
      <c r="C118" s="331"/>
      <c r="D118" s="331"/>
      <c r="E118" s="331"/>
      <c r="F118" s="331"/>
      <c r="G118" s="331"/>
      <c r="H118" s="331"/>
      <c r="I118" s="331"/>
      <c r="J118" s="331"/>
      <c r="K118" s="331"/>
      <c r="L118" s="331"/>
      <c r="M118" s="331"/>
      <c r="N118" s="331"/>
      <c r="O118" s="65"/>
    </row>
    <row r="119" spans="1:15" ht="15.75" customHeight="1">
      <c r="A119" s="73"/>
      <c r="B119" s="331"/>
      <c r="C119" s="331"/>
      <c r="D119" s="331"/>
      <c r="E119" s="331"/>
      <c r="F119" s="331"/>
      <c r="G119" s="331"/>
      <c r="H119" s="331"/>
      <c r="I119" s="331"/>
      <c r="J119" s="331"/>
      <c r="K119" s="331"/>
      <c r="L119" s="331"/>
      <c r="M119" s="331"/>
      <c r="N119" s="331"/>
      <c r="O119" s="65"/>
    </row>
    <row r="120" spans="1:15" ht="15.75" customHeight="1">
      <c r="A120" s="73"/>
      <c r="B120" s="331"/>
      <c r="C120" s="331"/>
      <c r="D120" s="331"/>
      <c r="E120" s="331"/>
      <c r="F120" s="331"/>
      <c r="G120" s="331"/>
      <c r="H120" s="331"/>
      <c r="I120" s="331"/>
      <c r="J120" s="331"/>
      <c r="K120" s="331"/>
      <c r="L120" s="331"/>
      <c r="M120" s="331"/>
      <c r="N120" s="331"/>
      <c r="O120" s="65"/>
    </row>
    <row r="121" spans="1:15" ht="15.75">
      <c r="A121" s="73"/>
      <c r="B121" s="331"/>
      <c r="C121" s="331"/>
      <c r="D121" s="331"/>
      <c r="E121" s="331"/>
      <c r="F121" s="331"/>
      <c r="G121" s="331"/>
      <c r="H121" s="331"/>
      <c r="I121" s="331"/>
      <c r="J121" s="331"/>
      <c r="K121" s="331"/>
      <c r="L121" s="331"/>
      <c r="M121" s="331"/>
      <c r="N121" s="331"/>
      <c r="O121" s="65"/>
    </row>
    <row r="122" spans="1:15" ht="15.75">
      <c r="A122" s="73"/>
      <c r="B122" s="150"/>
      <c r="C122" s="150"/>
      <c r="D122" s="150"/>
      <c r="E122" s="150"/>
      <c r="F122" s="150"/>
      <c r="G122" s="150"/>
      <c r="H122" s="150"/>
      <c r="I122" s="150"/>
      <c r="J122" s="65"/>
      <c r="K122" s="65"/>
      <c r="L122" s="65"/>
      <c r="M122" s="65"/>
      <c r="N122" s="65"/>
      <c r="O122" s="65"/>
    </row>
    <row r="123" spans="1:15" ht="47.25">
      <c r="A123" s="73"/>
      <c r="B123" s="150"/>
      <c r="C123" s="150"/>
      <c r="D123" s="150"/>
      <c r="E123" s="150"/>
      <c r="F123" s="150"/>
      <c r="G123" s="150"/>
      <c r="H123" s="163" t="s">
        <v>116</v>
      </c>
      <c r="I123" s="164"/>
      <c r="J123" s="163" t="s">
        <v>218</v>
      </c>
      <c r="K123" s="165"/>
      <c r="L123" s="284" t="s">
        <v>219</v>
      </c>
      <c r="M123" s="65"/>
      <c r="N123" s="285" t="s">
        <v>220</v>
      </c>
      <c r="O123" s="65"/>
    </row>
    <row r="124" spans="1:15" ht="15.75">
      <c r="A124" s="73"/>
      <c r="B124" s="150"/>
      <c r="C124" s="150"/>
      <c r="D124" s="150"/>
      <c r="E124" s="150"/>
      <c r="F124" s="150"/>
      <c r="G124" s="150"/>
      <c r="H124" s="163" t="s">
        <v>24</v>
      </c>
      <c r="I124" s="164"/>
      <c r="J124" s="163" t="s">
        <v>24</v>
      </c>
      <c r="K124" s="165"/>
      <c r="L124" s="163" t="s">
        <v>24</v>
      </c>
      <c r="M124" s="65"/>
      <c r="N124" s="163"/>
      <c r="O124" s="65"/>
    </row>
    <row r="125" spans="1:15" ht="15.75">
      <c r="A125" s="73"/>
      <c r="B125" s="150"/>
      <c r="C125" s="150"/>
      <c r="D125" s="150"/>
      <c r="E125" s="150"/>
      <c r="F125" s="150"/>
      <c r="G125" s="150"/>
      <c r="H125" s="150"/>
      <c r="I125" s="150"/>
      <c r="J125" s="65"/>
      <c r="K125" s="65"/>
      <c r="L125" s="65"/>
      <c r="M125" s="65"/>
      <c r="N125" s="65"/>
      <c r="O125" s="65"/>
    </row>
    <row r="126" spans="1:15" ht="15.75">
      <c r="A126" s="73"/>
      <c r="B126" s="354" t="s">
        <v>117</v>
      </c>
      <c r="C126" s="354"/>
      <c r="D126" s="354"/>
      <c r="E126" s="354"/>
      <c r="F126" s="354"/>
      <c r="G126" s="354"/>
      <c r="H126" s="178">
        <v>7500</v>
      </c>
      <c r="I126" s="178"/>
      <c r="J126" s="281">
        <v>6545</v>
      </c>
      <c r="K126" s="281"/>
      <c r="L126" s="281">
        <f>H126-J126</f>
        <v>955</v>
      </c>
      <c r="M126" s="78"/>
      <c r="N126" s="65" t="s">
        <v>217</v>
      </c>
      <c r="O126" s="65"/>
    </row>
    <row r="127" spans="1:15" ht="15.75">
      <c r="A127" s="73"/>
      <c r="B127" s="354" t="s">
        <v>118</v>
      </c>
      <c r="C127" s="354"/>
      <c r="D127" s="354"/>
      <c r="E127" s="354"/>
      <c r="F127" s="354"/>
      <c r="G127" s="354"/>
      <c r="H127" s="178">
        <v>7925</v>
      </c>
      <c r="I127" s="178"/>
      <c r="J127" s="281">
        <v>7925</v>
      </c>
      <c r="K127" s="281"/>
      <c r="L127" s="281">
        <f>H127-J127</f>
        <v>0</v>
      </c>
      <c r="M127" s="78"/>
      <c r="N127" s="282">
        <v>0</v>
      </c>
      <c r="O127" s="65"/>
    </row>
    <row r="128" spans="1:15" ht="15.75">
      <c r="A128" s="73"/>
      <c r="B128" s="354" t="s">
        <v>119</v>
      </c>
      <c r="C128" s="354"/>
      <c r="D128" s="354"/>
      <c r="E128" s="354"/>
      <c r="F128" s="354"/>
      <c r="G128" s="354"/>
      <c r="H128" s="178">
        <v>500</v>
      </c>
      <c r="I128" s="178"/>
      <c r="J128" s="281">
        <v>500</v>
      </c>
      <c r="K128" s="281"/>
      <c r="L128" s="281">
        <f>H128-J128</f>
        <v>0</v>
      </c>
      <c r="M128" s="78"/>
      <c r="N128" s="282">
        <v>0</v>
      </c>
      <c r="O128" s="65"/>
    </row>
    <row r="129" spans="1:15" ht="15.75">
      <c r="A129" s="73"/>
      <c r="B129" s="354" t="s">
        <v>216</v>
      </c>
      <c r="C129" s="354"/>
      <c r="D129" s="354"/>
      <c r="E129" s="354"/>
      <c r="F129" s="354"/>
      <c r="G129" s="354"/>
      <c r="H129" s="178">
        <v>2500</v>
      </c>
      <c r="I129" s="178"/>
      <c r="J129" s="281">
        <v>2360</v>
      </c>
      <c r="K129" s="281"/>
      <c r="L129" s="281">
        <f>H129-J129</f>
        <v>140</v>
      </c>
      <c r="M129" s="283" t="s">
        <v>210</v>
      </c>
      <c r="N129" s="65" t="s">
        <v>217</v>
      </c>
      <c r="O129" s="65"/>
    </row>
    <row r="130" spans="1:15" ht="15.75">
      <c r="A130" s="73"/>
      <c r="B130" s="115"/>
      <c r="C130" s="115"/>
      <c r="D130" s="115"/>
      <c r="E130" s="115"/>
      <c r="F130" s="115"/>
      <c r="G130" s="115"/>
      <c r="H130" s="179">
        <f>SUM(H126:H129)</f>
        <v>18425</v>
      </c>
      <c r="I130" s="96"/>
      <c r="J130" s="79">
        <f>SUM(J126:J129)</f>
        <v>17330</v>
      </c>
      <c r="K130" s="65"/>
      <c r="L130" s="79">
        <f>SUM(L126:L129)</f>
        <v>1095</v>
      </c>
      <c r="M130" s="78"/>
      <c r="N130" s="65"/>
      <c r="O130" s="65"/>
    </row>
    <row r="131" spans="1:15" ht="15.75">
      <c r="A131" s="73"/>
      <c r="B131" s="115"/>
      <c r="C131" s="115"/>
      <c r="D131" s="115"/>
      <c r="E131" s="115"/>
      <c r="F131" s="115"/>
      <c r="G131" s="115"/>
      <c r="H131" s="206"/>
      <c r="I131" s="150"/>
      <c r="J131" s="264"/>
      <c r="K131" s="65"/>
      <c r="L131" s="206"/>
      <c r="M131" s="65"/>
      <c r="N131" s="65"/>
      <c r="O131" s="65"/>
    </row>
    <row r="132" spans="1:15" ht="18" customHeight="1">
      <c r="A132" s="73"/>
      <c r="B132" s="354" t="s">
        <v>221</v>
      </c>
      <c r="C132" s="354"/>
      <c r="D132" s="115"/>
      <c r="E132" s="115"/>
      <c r="F132" s="115"/>
      <c r="G132" s="115"/>
      <c r="H132" s="206"/>
      <c r="I132" s="150"/>
      <c r="J132" s="264"/>
      <c r="K132" s="65"/>
      <c r="L132" s="206"/>
      <c r="M132" s="65"/>
      <c r="N132" s="65"/>
      <c r="O132" s="65"/>
    </row>
    <row r="133" spans="1:15" ht="18" customHeight="1">
      <c r="A133" s="73"/>
      <c r="B133" s="354" t="s">
        <v>211</v>
      </c>
      <c r="C133" s="354"/>
      <c r="D133" s="354"/>
      <c r="E133" s="354"/>
      <c r="F133" s="354"/>
      <c r="G133" s="354"/>
      <c r="H133" s="354"/>
      <c r="I133" s="354"/>
      <c r="J133" s="354"/>
      <c r="K133" s="354"/>
      <c r="L133" s="354"/>
      <c r="M133" s="65"/>
      <c r="N133" s="65"/>
      <c r="O133" s="65"/>
    </row>
    <row r="134" spans="1:15" ht="15.75">
      <c r="A134" s="73"/>
      <c r="B134" s="115"/>
      <c r="C134" s="115"/>
      <c r="D134" s="115"/>
      <c r="E134" s="115"/>
      <c r="F134" s="115"/>
      <c r="G134" s="115"/>
      <c r="H134" s="206"/>
      <c r="I134" s="150"/>
      <c r="J134" s="264"/>
      <c r="K134" s="65"/>
      <c r="L134" s="206"/>
      <c r="M134" s="65"/>
      <c r="N134" s="65"/>
      <c r="O134" s="65"/>
    </row>
    <row r="135" spans="1:15" ht="15.75">
      <c r="A135" s="73"/>
      <c r="B135" s="115"/>
      <c r="C135" s="115"/>
      <c r="D135" s="115"/>
      <c r="E135" s="115"/>
      <c r="F135" s="115"/>
      <c r="G135" s="115"/>
      <c r="H135" s="206"/>
      <c r="I135" s="150"/>
      <c r="J135" s="264"/>
      <c r="K135" s="65"/>
      <c r="L135" s="206"/>
      <c r="M135" s="65"/>
      <c r="N135" s="65"/>
      <c r="O135" s="65"/>
    </row>
    <row r="136" spans="1:15" ht="15.75">
      <c r="A136" s="73">
        <v>2.9</v>
      </c>
      <c r="B136" s="162" t="s">
        <v>120</v>
      </c>
      <c r="C136" s="162"/>
      <c r="D136" s="115"/>
      <c r="E136" s="115"/>
      <c r="F136" s="115"/>
      <c r="G136" s="115"/>
      <c r="H136" s="115"/>
      <c r="I136" s="115"/>
      <c r="J136" s="78"/>
      <c r="K136" s="65"/>
      <c r="L136" s="65"/>
      <c r="M136" s="65"/>
      <c r="N136" s="65"/>
      <c r="O136" s="65"/>
    </row>
    <row r="137" spans="1:15" ht="15.75">
      <c r="A137" s="73"/>
      <c r="B137" s="162"/>
      <c r="C137" s="162"/>
      <c r="D137" s="115"/>
      <c r="E137" s="115"/>
      <c r="F137" s="115"/>
      <c r="G137" s="115"/>
      <c r="H137" s="115"/>
      <c r="I137" s="115"/>
      <c r="J137" s="65"/>
      <c r="K137" s="65"/>
      <c r="L137" s="65"/>
      <c r="M137" s="65"/>
      <c r="N137" s="65"/>
      <c r="O137" s="65"/>
    </row>
    <row r="138" spans="1:15" ht="15.75">
      <c r="A138" s="73"/>
      <c r="B138" s="156"/>
      <c r="C138" s="156"/>
      <c r="D138" s="156"/>
      <c r="E138" s="156"/>
      <c r="F138" s="156"/>
      <c r="G138" s="156"/>
      <c r="H138" s="156"/>
      <c r="I138" s="156"/>
      <c r="J138" s="156"/>
      <c r="K138" s="156"/>
      <c r="L138" s="156"/>
      <c r="M138" s="65"/>
      <c r="N138" s="65"/>
      <c r="O138" s="65"/>
    </row>
    <row r="139" spans="1:15" ht="15.75" customHeight="1">
      <c r="A139" s="73"/>
      <c r="B139" s="331" t="s">
        <v>121</v>
      </c>
      <c r="C139" s="331"/>
      <c r="D139" s="331"/>
      <c r="E139" s="331"/>
      <c r="F139" s="331"/>
      <c r="G139" s="331"/>
      <c r="H139" s="331"/>
      <c r="I139" s="331"/>
      <c r="J139" s="331"/>
      <c r="K139" s="331"/>
      <c r="L139" s="331"/>
      <c r="M139" s="331"/>
      <c r="N139" s="331"/>
      <c r="O139" s="65"/>
    </row>
    <row r="140" spans="1:15" ht="15" customHeight="1">
      <c r="A140" s="73"/>
      <c r="B140" s="331"/>
      <c r="C140" s="331"/>
      <c r="D140" s="331"/>
      <c r="E140" s="331"/>
      <c r="F140" s="331"/>
      <c r="G140" s="331"/>
      <c r="H140" s="331"/>
      <c r="I140" s="331"/>
      <c r="J140" s="331"/>
      <c r="K140" s="331"/>
      <c r="L140" s="331"/>
      <c r="M140" s="331"/>
      <c r="N140" s="331"/>
      <c r="O140" s="65"/>
    </row>
    <row r="141" spans="1:15" ht="15.75">
      <c r="A141" s="73"/>
      <c r="B141" s="150"/>
      <c r="C141" s="150"/>
      <c r="D141" s="150"/>
      <c r="E141" s="150"/>
      <c r="F141" s="150"/>
      <c r="G141" s="150"/>
      <c r="H141" s="150"/>
      <c r="I141" s="150"/>
      <c r="J141" s="150"/>
      <c r="K141" s="150"/>
      <c r="L141" s="150"/>
      <c r="M141" s="65"/>
      <c r="N141" s="65"/>
      <c r="O141" s="65"/>
    </row>
    <row r="142" spans="1:15" ht="15.75">
      <c r="A142" s="73"/>
      <c r="B142" s="162" t="s">
        <v>154</v>
      </c>
      <c r="C142" s="162"/>
      <c r="D142" s="115"/>
      <c r="E142" s="115"/>
      <c r="F142" s="115"/>
      <c r="G142" s="115"/>
      <c r="H142" s="115"/>
      <c r="I142" s="115"/>
      <c r="J142" s="65"/>
      <c r="K142" s="65"/>
      <c r="L142" s="65"/>
      <c r="M142" s="65"/>
      <c r="N142" s="65"/>
      <c r="O142" s="65"/>
    </row>
    <row r="143" spans="1:15" ht="15.75">
      <c r="A143" s="73"/>
      <c r="B143" s="162"/>
      <c r="C143" s="162"/>
      <c r="D143" s="115"/>
      <c r="E143" s="115"/>
      <c r="F143" s="115"/>
      <c r="G143" s="115"/>
      <c r="H143" s="115"/>
      <c r="I143" s="115"/>
      <c r="J143" s="65"/>
      <c r="K143" s="65"/>
      <c r="L143" s="65"/>
      <c r="M143" s="65"/>
      <c r="N143" s="65"/>
      <c r="O143" s="65"/>
    </row>
    <row r="144" spans="1:15" ht="15.75">
      <c r="A144" s="73"/>
      <c r="B144" s="65"/>
      <c r="C144" s="162"/>
      <c r="D144" s="115"/>
      <c r="E144" s="115"/>
      <c r="F144" s="115"/>
      <c r="G144" s="115"/>
      <c r="I144" s="163"/>
      <c r="J144" s="166" t="s">
        <v>122</v>
      </c>
      <c r="K144" s="168"/>
      <c r="L144" s="167" t="s">
        <v>123</v>
      </c>
      <c r="M144" s="65"/>
      <c r="N144" s="167" t="s">
        <v>82</v>
      </c>
      <c r="O144" s="65"/>
    </row>
    <row r="145" spans="1:15" ht="15.75">
      <c r="A145" s="73"/>
      <c r="B145" s="156"/>
      <c r="C145" s="156"/>
      <c r="D145" s="115"/>
      <c r="E145" s="115"/>
      <c r="F145" s="115"/>
      <c r="G145" s="115"/>
      <c r="I145" s="163"/>
      <c r="J145" s="163" t="s">
        <v>24</v>
      </c>
      <c r="K145" s="168"/>
      <c r="L145" s="168" t="s">
        <v>24</v>
      </c>
      <c r="M145" s="65"/>
      <c r="N145" s="168" t="s">
        <v>24</v>
      </c>
      <c r="O145" s="65"/>
    </row>
    <row r="146" spans="1:15" ht="15.75">
      <c r="A146" s="73"/>
      <c r="B146" s="162"/>
      <c r="C146" s="162"/>
      <c r="D146" s="115"/>
      <c r="E146" s="115"/>
      <c r="F146" s="115"/>
      <c r="G146" s="115"/>
      <c r="I146" s="65"/>
      <c r="J146" s="65"/>
      <c r="K146" s="65"/>
      <c r="L146" s="65"/>
      <c r="M146" s="65"/>
      <c r="N146" s="65"/>
      <c r="O146" s="65"/>
    </row>
    <row r="147" spans="1:15" ht="15.75">
      <c r="A147" s="73"/>
      <c r="B147" s="156" t="s">
        <v>124</v>
      </c>
      <c r="C147" s="156"/>
      <c r="D147" s="115"/>
      <c r="E147" s="115"/>
      <c r="F147" s="115"/>
      <c r="G147" s="115"/>
      <c r="I147" s="169"/>
      <c r="J147" s="169">
        <v>0</v>
      </c>
      <c r="K147" s="141"/>
      <c r="L147" s="169">
        <v>7</v>
      </c>
      <c r="M147" s="65"/>
      <c r="N147" s="169">
        <f>J147+L147</f>
        <v>7</v>
      </c>
      <c r="O147" s="65"/>
    </row>
    <row r="148" spans="1:15" ht="15.75">
      <c r="A148" s="73"/>
      <c r="B148" s="357"/>
      <c r="C148" s="357"/>
      <c r="D148" s="357"/>
      <c r="E148" s="65"/>
      <c r="F148" s="115"/>
      <c r="G148" s="115"/>
      <c r="I148" s="169"/>
      <c r="J148" s="80">
        <f>SUM(J147:J147)</f>
        <v>0</v>
      </c>
      <c r="K148" s="141"/>
      <c r="L148" s="92">
        <f>SUM(L147:L147)</f>
        <v>7</v>
      </c>
      <c r="M148" s="65"/>
      <c r="N148" s="80">
        <f>SUM(N147:N147)</f>
        <v>7</v>
      </c>
      <c r="O148" s="65"/>
    </row>
    <row r="149" spans="1:15" ht="15.75">
      <c r="A149" s="73"/>
      <c r="B149" s="65"/>
      <c r="C149" s="65"/>
      <c r="D149" s="115"/>
      <c r="E149" s="170"/>
      <c r="F149" s="115"/>
      <c r="G149" s="115"/>
      <c r="H149" s="115"/>
      <c r="I149" s="115"/>
      <c r="J149" s="65"/>
      <c r="K149" s="65"/>
      <c r="L149" s="65"/>
      <c r="M149" s="65"/>
      <c r="N149" s="65"/>
      <c r="O149" s="65"/>
    </row>
    <row r="150" spans="1:15" ht="15.75">
      <c r="A150" s="73"/>
      <c r="B150" s="162" t="s">
        <v>153</v>
      </c>
      <c r="C150" s="162"/>
      <c r="D150" s="115"/>
      <c r="E150" s="115"/>
      <c r="F150" s="115"/>
      <c r="G150" s="115"/>
      <c r="H150" s="115"/>
      <c r="I150" s="115"/>
      <c r="J150" s="65"/>
      <c r="K150" s="65"/>
      <c r="L150" s="65"/>
      <c r="M150" s="65"/>
      <c r="N150" s="65"/>
      <c r="O150" s="65"/>
    </row>
    <row r="151" spans="1:15" ht="15.75">
      <c r="A151" s="73"/>
      <c r="B151" s="162"/>
      <c r="C151" s="162"/>
      <c r="D151" s="115"/>
      <c r="E151" s="115"/>
      <c r="F151" s="115"/>
      <c r="G151" s="115"/>
      <c r="H151" s="115"/>
      <c r="I151" s="115"/>
      <c r="J151" s="65"/>
      <c r="K151" s="65"/>
      <c r="L151" s="65"/>
      <c r="M151" s="65"/>
      <c r="N151" s="65"/>
      <c r="O151" s="65"/>
    </row>
    <row r="152" spans="1:15" ht="15.75">
      <c r="A152" s="73"/>
      <c r="B152" s="65"/>
      <c r="C152" s="162"/>
      <c r="D152" s="115"/>
      <c r="E152" s="115"/>
      <c r="F152" s="115"/>
      <c r="G152" s="115"/>
      <c r="I152" s="163"/>
      <c r="J152" s="166" t="s">
        <v>122</v>
      </c>
      <c r="K152" s="168"/>
      <c r="L152" s="167" t="s">
        <v>123</v>
      </c>
      <c r="M152" s="65"/>
      <c r="N152" s="167" t="s">
        <v>82</v>
      </c>
      <c r="O152" s="65"/>
    </row>
    <row r="153" spans="1:15" ht="15.75">
      <c r="A153" s="73"/>
      <c r="B153" s="156"/>
      <c r="C153" s="156"/>
      <c r="D153" s="115"/>
      <c r="E153" s="115"/>
      <c r="F153" s="115"/>
      <c r="G153" s="115"/>
      <c r="I153" s="163"/>
      <c r="J153" s="163" t="s">
        <v>24</v>
      </c>
      <c r="K153" s="168"/>
      <c r="L153" s="168" t="s">
        <v>24</v>
      </c>
      <c r="M153" s="65"/>
      <c r="N153" s="168" t="s">
        <v>24</v>
      </c>
      <c r="O153" s="65"/>
    </row>
    <row r="154" spans="1:15" ht="15.75">
      <c r="A154" s="73"/>
      <c r="B154" s="162"/>
      <c r="C154" s="162"/>
      <c r="D154" s="115"/>
      <c r="E154" s="115"/>
      <c r="F154" s="115"/>
      <c r="G154" s="115"/>
      <c r="I154" s="65"/>
      <c r="J154" s="65"/>
      <c r="K154" s="65"/>
      <c r="L154" s="65"/>
      <c r="M154" s="65"/>
      <c r="N154" s="65"/>
      <c r="O154" s="65"/>
    </row>
    <row r="155" spans="1:15" ht="15.75">
      <c r="A155" s="73"/>
      <c r="B155" s="156" t="s">
        <v>124</v>
      </c>
      <c r="C155" s="156"/>
      <c r="D155" s="115"/>
      <c r="E155" s="115"/>
      <c r="F155" s="115"/>
      <c r="G155" s="115"/>
      <c r="I155" s="169"/>
      <c r="J155" s="169">
        <v>0</v>
      </c>
      <c r="K155" s="141"/>
      <c r="L155" s="142">
        <v>92</v>
      </c>
      <c r="M155" s="65"/>
      <c r="N155" s="141">
        <f>SUM(I155:L155)</f>
        <v>92</v>
      </c>
      <c r="O155" s="65"/>
    </row>
    <row r="156" spans="1:15" ht="16.5" thickBot="1">
      <c r="A156" s="73"/>
      <c r="B156" s="357"/>
      <c r="C156" s="357"/>
      <c r="D156" s="357"/>
      <c r="E156" s="65"/>
      <c r="F156" s="115"/>
      <c r="G156" s="115"/>
      <c r="I156" s="169"/>
      <c r="J156" s="211">
        <f>SUM(J155:J155)</f>
        <v>0</v>
      </c>
      <c r="K156" s="141"/>
      <c r="L156" s="53">
        <f>SUM(L155)</f>
        <v>92</v>
      </c>
      <c r="M156" s="65"/>
      <c r="N156" s="212">
        <f>SUM(N155:N155)</f>
        <v>92</v>
      </c>
      <c r="O156" s="65"/>
    </row>
    <row r="157" spans="1:15" ht="16.5" thickTop="1">
      <c r="A157" s="73"/>
      <c r="B157" s="204"/>
      <c r="C157" s="204"/>
      <c r="D157" s="204"/>
      <c r="E157" s="65"/>
      <c r="F157" s="115"/>
      <c r="G157" s="115"/>
      <c r="H157" s="169"/>
      <c r="I157" s="169"/>
      <c r="K157" s="141"/>
      <c r="L157" s="210"/>
      <c r="M157" s="65"/>
      <c r="N157" s="169"/>
      <c r="O157" s="65"/>
    </row>
    <row r="158" spans="1:15" ht="15.75">
      <c r="A158" s="207">
        <v>2.1</v>
      </c>
      <c r="B158" s="162" t="s">
        <v>125</v>
      </c>
      <c r="C158" s="162"/>
      <c r="D158" s="162"/>
      <c r="E158" s="150"/>
      <c r="F158" s="150"/>
      <c r="G158" s="150"/>
      <c r="H158" s="150"/>
      <c r="I158" s="150"/>
      <c r="J158" s="65"/>
      <c r="K158" s="65"/>
      <c r="L158" s="65"/>
      <c r="M158" s="65"/>
      <c r="N158" s="65"/>
      <c r="O158" s="65"/>
    </row>
    <row r="159" spans="1:15" ht="15.75">
      <c r="A159" s="73"/>
      <c r="B159" s="162"/>
      <c r="C159" s="162"/>
      <c r="D159" s="162"/>
      <c r="E159" s="150"/>
      <c r="F159" s="150"/>
      <c r="G159" s="150"/>
      <c r="H159" s="150"/>
      <c r="I159" s="150"/>
      <c r="J159" s="65"/>
      <c r="K159" s="65"/>
      <c r="L159" s="65"/>
      <c r="M159" s="65"/>
      <c r="N159" s="65"/>
      <c r="O159" s="65"/>
    </row>
    <row r="160" spans="1:15" ht="15.75">
      <c r="A160" s="73"/>
      <c r="B160" s="156" t="s">
        <v>126</v>
      </c>
      <c r="C160" s="156"/>
      <c r="D160" s="162"/>
      <c r="E160" s="150"/>
      <c r="F160" s="150"/>
      <c r="G160" s="150"/>
      <c r="H160" s="150"/>
      <c r="I160" s="150"/>
      <c r="J160" s="65"/>
      <c r="K160" s="65"/>
      <c r="L160" s="65"/>
      <c r="M160" s="65"/>
      <c r="N160" s="65"/>
      <c r="O160" s="65"/>
    </row>
    <row r="161" spans="1:15" ht="15.75">
      <c r="A161" s="73"/>
      <c r="B161" s="162"/>
      <c r="C161" s="162"/>
      <c r="D161" s="162"/>
      <c r="E161" s="150"/>
      <c r="F161" s="150"/>
      <c r="G161" s="150"/>
      <c r="H161" s="150"/>
      <c r="I161" s="150"/>
      <c r="J161" s="65"/>
      <c r="K161" s="65"/>
      <c r="L161" s="65"/>
      <c r="M161" s="65"/>
      <c r="N161" s="65"/>
      <c r="O161" s="65"/>
    </row>
    <row r="162" spans="1:15" ht="15.75" customHeight="1">
      <c r="A162" s="207">
        <v>2.11</v>
      </c>
      <c r="B162" s="160" t="s">
        <v>127</v>
      </c>
      <c r="C162" s="160"/>
      <c r="D162" s="74"/>
      <c r="E162" s="74"/>
      <c r="F162" s="74"/>
      <c r="G162" s="74"/>
      <c r="H162" s="74"/>
      <c r="I162" s="74"/>
      <c r="J162" s="65"/>
      <c r="K162" s="65"/>
      <c r="L162" s="65"/>
      <c r="M162" s="65"/>
      <c r="N162" s="65"/>
      <c r="O162" s="65"/>
    </row>
    <row r="163" spans="1:15" ht="15.75">
      <c r="A163" s="73"/>
      <c r="B163" s="171"/>
      <c r="C163" s="171"/>
      <c r="D163" s="74"/>
      <c r="E163" s="74"/>
      <c r="F163" s="74"/>
      <c r="G163" s="74"/>
      <c r="H163" s="74"/>
      <c r="I163" s="74"/>
      <c r="J163" s="65"/>
      <c r="K163" s="65"/>
      <c r="L163" s="65"/>
      <c r="M163" s="65"/>
      <c r="N163" s="65"/>
      <c r="O163" s="65"/>
    </row>
    <row r="164" spans="1:15" ht="15.75">
      <c r="A164" s="73"/>
      <c r="B164" s="171" t="s">
        <v>193</v>
      </c>
      <c r="C164" s="171"/>
      <c r="D164" s="74"/>
      <c r="E164" s="74"/>
      <c r="F164" s="74"/>
      <c r="G164" s="74"/>
      <c r="H164" s="74"/>
      <c r="I164" s="74"/>
      <c r="J164" s="65"/>
      <c r="K164" s="65"/>
      <c r="L164" s="65"/>
      <c r="M164" s="65"/>
      <c r="N164" s="65"/>
      <c r="O164" s="65"/>
    </row>
    <row r="165" spans="1:15" ht="15.75">
      <c r="A165" s="73"/>
      <c r="B165" s="162"/>
      <c r="C165" s="162"/>
      <c r="D165" s="162"/>
      <c r="E165" s="150"/>
      <c r="F165" s="150"/>
      <c r="G165" s="150"/>
      <c r="H165" s="150"/>
      <c r="I165" s="150"/>
      <c r="J165" s="65"/>
      <c r="K165" s="65"/>
      <c r="L165" s="65"/>
      <c r="M165" s="65"/>
      <c r="N165" s="65"/>
      <c r="O165" s="65"/>
    </row>
    <row r="166" spans="1:15" ht="15.75">
      <c r="A166" s="73"/>
      <c r="B166" s="74"/>
      <c r="C166" s="74"/>
      <c r="D166" s="74"/>
      <c r="E166" s="74"/>
      <c r="F166" s="74"/>
      <c r="G166" s="74"/>
      <c r="H166" s="74"/>
      <c r="I166" s="74"/>
      <c r="J166" s="65"/>
      <c r="K166" s="65"/>
      <c r="L166" s="65"/>
      <c r="M166" s="65"/>
      <c r="N166" s="65"/>
      <c r="O166" s="65"/>
    </row>
    <row r="167" spans="1:15" ht="15.75">
      <c r="A167" s="207">
        <v>2.12</v>
      </c>
      <c r="B167" s="346" t="s">
        <v>212</v>
      </c>
      <c r="C167" s="346"/>
      <c r="D167" s="346"/>
      <c r="E167" s="346"/>
      <c r="F167" s="346"/>
      <c r="G167" s="346"/>
      <c r="H167" s="346"/>
      <c r="I167" s="346"/>
      <c r="J167" s="65"/>
      <c r="K167" s="65"/>
      <c r="L167" s="65"/>
      <c r="M167" s="65"/>
      <c r="N167" s="65"/>
      <c r="O167" s="65"/>
    </row>
    <row r="168" spans="1:15" ht="15.75">
      <c r="A168" s="73"/>
      <c r="B168" s="77"/>
      <c r="C168" s="77"/>
      <c r="D168" s="134"/>
      <c r="E168" s="134"/>
      <c r="F168" s="65"/>
      <c r="G168" s="134"/>
      <c r="H168" s="65"/>
      <c r="I168" s="134"/>
      <c r="K168" s="65"/>
      <c r="L168" s="81" t="s">
        <v>48</v>
      </c>
      <c r="M168" s="65"/>
      <c r="N168" s="81" t="s">
        <v>48</v>
      </c>
      <c r="O168" s="65"/>
    </row>
    <row r="169" spans="1:15" ht="15.75">
      <c r="A169" s="73"/>
      <c r="B169" s="77"/>
      <c r="C169" s="77"/>
      <c r="D169" s="134"/>
      <c r="E169" s="134"/>
      <c r="F169" s="65"/>
      <c r="G169" s="134"/>
      <c r="H169" s="65"/>
      <c r="I169" s="134"/>
      <c r="K169" s="65"/>
      <c r="L169" s="82" t="s">
        <v>51</v>
      </c>
      <c r="M169" s="65"/>
      <c r="N169" s="82" t="s">
        <v>53</v>
      </c>
      <c r="O169" s="65"/>
    </row>
    <row r="170" spans="2:15" ht="15.75">
      <c r="B170" s="77"/>
      <c r="C170" s="77"/>
      <c r="D170" s="134"/>
      <c r="E170" s="134"/>
      <c r="F170" s="65"/>
      <c r="G170" s="134"/>
      <c r="H170" s="65"/>
      <c r="I170" s="134"/>
      <c r="K170" s="65"/>
      <c r="L170" s="82" t="s">
        <v>54</v>
      </c>
      <c r="M170" s="65"/>
      <c r="N170" s="82" t="s">
        <v>55</v>
      </c>
      <c r="O170" s="65"/>
    </row>
    <row r="171" spans="1:15" ht="15.75">
      <c r="A171" s="73"/>
      <c r="B171" s="77"/>
      <c r="C171" s="77"/>
      <c r="D171" s="134"/>
      <c r="E171" s="134"/>
      <c r="F171" s="65"/>
      <c r="G171" s="134"/>
      <c r="H171" s="65"/>
      <c r="I171" s="134"/>
      <c r="K171" s="65"/>
      <c r="L171" s="83" t="s">
        <v>185</v>
      </c>
      <c r="M171" s="65"/>
      <c r="N171" s="83" t="str">
        <f>L171</f>
        <v>31.12.2006</v>
      </c>
      <c r="O171" s="65"/>
    </row>
    <row r="172" spans="1:15" ht="15.75">
      <c r="A172" s="73"/>
      <c r="B172" s="65"/>
      <c r="C172" s="65"/>
      <c r="D172" s="84"/>
      <c r="E172" s="84"/>
      <c r="F172" s="65"/>
      <c r="G172" s="65"/>
      <c r="H172" s="65"/>
      <c r="I172" s="134"/>
      <c r="K172" s="65"/>
      <c r="L172" s="172"/>
      <c r="M172" s="65"/>
      <c r="N172" s="172"/>
      <c r="O172" s="65"/>
    </row>
    <row r="173" spans="1:15" ht="15.75">
      <c r="A173" s="73"/>
      <c r="B173" s="65"/>
      <c r="C173" s="65"/>
      <c r="D173" s="84"/>
      <c r="E173" s="84"/>
      <c r="F173" s="65"/>
      <c r="G173" s="65"/>
      <c r="H173" s="65"/>
      <c r="I173" s="134"/>
      <c r="K173" s="65"/>
      <c r="L173" s="172"/>
      <c r="M173" s="65"/>
      <c r="N173" s="172"/>
      <c r="O173" s="65"/>
    </row>
    <row r="174" spans="1:15" ht="15.75">
      <c r="A174" s="73"/>
      <c r="B174" s="84" t="s">
        <v>148</v>
      </c>
      <c r="C174" s="84"/>
      <c r="D174" s="84"/>
      <c r="E174" s="84"/>
      <c r="F174" s="65"/>
      <c r="G174" s="173"/>
      <c r="H174" s="65"/>
      <c r="I174" s="134"/>
      <c r="K174" s="65"/>
      <c r="L174" s="173">
        <v>-512</v>
      </c>
      <c r="M174" s="65"/>
      <c r="N174" s="173">
        <f>'Unaudited PL'!F36</f>
        <v>-996</v>
      </c>
      <c r="O174" s="65"/>
    </row>
    <row r="175" spans="1:15" ht="32.25" customHeight="1">
      <c r="A175" s="73"/>
      <c r="B175" s="350" t="s">
        <v>128</v>
      </c>
      <c r="C175" s="350"/>
      <c r="D175" s="350"/>
      <c r="E175" s="350"/>
      <c r="F175" s="350"/>
      <c r="G175" s="350"/>
      <c r="H175" s="350"/>
      <c r="I175" s="134"/>
      <c r="K175" s="65"/>
      <c r="L175" s="65"/>
      <c r="M175" s="65"/>
      <c r="N175" s="65"/>
      <c r="O175" s="65"/>
    </row>
    <row r="176" spans="1:15" ht="15.75">
      <c r="A176" s="73"/>
      <c r="B176" s="85" t="s">
        <v>129</v>
      </c>
      <c r="C176" s="85"/>
      <c r="D176" s="134"/>
      <c r="E176" s="134"/>
      <c r="F176" s="65"/>
      <c r="G176" s="173"/>
      <c r="H176" s="65"/>
      <c r="I176" s="134"/>
      <c r="K176" s="174"/>
      <c r="L176" s="86">
        <v>132352</v>
      </c>
      <c r="M176" s="65"/>
      <c r="N176" s="86">
        <f>L176</f>
        <v>132352</v>
      </c>
      <c r="O176" s="65"/>
    </row>
    <row r="177" spans="1:15" ht="15.75" customHeight="1">
      <c r="A177" s="73"/>
      <c r="B177" s="355" t="s">
        <v>130</v>
      </c>
      <c r="C177" s="355"/>
      <c r="D177" s="355"/>
      <c r="E177" s="355"/>
      <c r="F177" s="355"/>
      <c r="G177" s="355"/>
      <c r="H177" s="355"/>
      <c r="I177" s="355"/>
      <c r="K177" s="65"/>
      <c r="L177" s="87">
        <v>0</v>
      </c>
      <c r="M177" s="65"/>
      <c r="N177" s="86">
        <f>L177</f>
        <v>0</v>
      </c>
      <c r="O177" s="65"/>
    </row>
    <row r="178" spans="1:15" ht="15.75">
      <c r="A178" s="73"/>
      <c r="B178" s="84"/>
      <c r="C178" s="84"/>
      <c r="D178" s="134"/>
      <c r="E178" s="134"/>
      <c r="F178" s="65"/>
      <c r="G178" s="173"/>
      <c r="H178" s="65"/>
      <c r="I178" s="134"/>
      <c r="K178" s="65"/>
      <c r="L178" s="88">
        <f>SUM(L176:L177)</f>
        <v>132352</v>
      </c>
      <c r="M178" s="65"/>
      <c r="N178" s="88">
        <f>L178</f>
        <v>132352</v>
      </c>
      <c r="O178" s="65"/>
    </row>
    <row r="179" spans="1:15" ht="15.75">
      <c r="A179" s="73"/>
      <c r="B179" s="84"/>
      <c r="C179" s="84"/>
      <c r="D179" s="134"/>
      <c r="E179" s="134"/>
      <c r="F179" s="65"/>
      <c r="G179" s="173"/>
      <c r="H179" s="65"/>
      <c r="I179" s="134"/>
      <c r="K179" s="65"/>
      <c r="L179" s="87"/>
      <c r="M179" s="65"/>
      <c r="N179" s="173"/>
      <c r="O179" s="65"/>
    </row>
    <row r="180" spans="1:15" ht="17.25">
      <c r="A180" s="77"/>
      <c r="B180" s="84" t="s">
        <v>149</v>
      </c>
      <c r="C180" s="84"/>
      <c r="D180" s="134"/>
      <c r="E180" s="134"/>
      <c r="F180" s="65"/>
      <c r="G180" s="175"/>
      <c r="H180" s="65"/>
      <c r="I180" s="134"/>
      <c r="K180" s="65"/>
      <c r="L180" s="89">
        <f>L174/L178*100</f>
        <v>-0.3868471953578337</v>
      </c>
      <c r="M180" s="65"/>
      <c r="N180" s="89">
        <f>N174/N178*100</f>
        <v>-0.7525386847195358</v>
      </c>
      <c r="O180" s="65"/>
    </row>
    <row r="181" spans="1:15" ht="15">
      <c r="A181" s="134"/>
      <c r="B181" s="84" t="s">
        <v>150</v>
      </c>
      <c r="C181" s="77"/>
      <c r="D181" s="134"/>
      <c r="E181" s="134"/>
      <c r="F181" s="84"/>
      <c r="G181" s="134"/>
      <c r="H181" s="134"/>
      <c r="I181" s="134"/>
      <c r="K181" s="89"/>
      <c r="L181" s="89">
        <f>L180</f>
        <v>-0.3868471953578337</v>
      </c>
      <c r="M181" s="65"/>
      <c r="N181" s="89">
        <f>N180</f>
        <v>-0.7525386847195358</v>
      </c>
      <c r="O181" s="65"/>
    </row>
    <row r="182" spans="1:15" ht="15">
      <c r="A182" s="134"/>
      <c r="B182" s="84"/>
      <c r="C182" s="77"/>
      <c r="D182" s="134"/>
      <c r="E182" s="134"/>
      <c r="F182" s="84"/>
      <c r="G182" s="134"/>
      <c r="H182" s="134"/>
      <c r="I182" s="134"/>
      <c r="K182" s="89"/>
      <c r="L182" s="89"/>
      <c r="M182" s="65"/>
      <c r="N182" s="195"/>
      <c r="O182" s="65"/>
    </row>
    <row r="183" spans="1:15" ht="15.75">
      <c r="A183" s="73"/>
      <c r="B183" s="74"/>
      <c r="C183" s="74"/>
      <c r="D183" s="74"/>
      <c r="E183" s="74"/>
      <c r="F183" s="74"/>
      <c r="G183" s="74"/>
      <c r="H183" s="74"/>
      <c r="I183" s="74"/>
      <c r="K183" s="65"/>
      <c r="L183" s="65"/>
      <c r="M183" s="65"/>
      <c r="N183" s="65"/>
      <c r="O183" s="65"/>
    </row>
    <row r="184" spans="1:15" ht="15.75">
      <c r="A184" s="73"/>
      <c r="B184" s="77"/>
      <c r="C184" s="77"/>
      <c r="D184" s="134"/>
      <c r="E184" s="134"/>
      <c r="F184" s="65"/>
      <c r="G184" s="134"/>
      <c r="H184" s="65"/>
      <c r="I184" s="134"/>
      <c r="K184" s="65"/>
      <c r="L184" s="81" t="s">
        <v>49</v>
      </c>
      <c r="M184" s="65"/>
      <c r="N184" s="81" t="s">
        <v>131</v>
      </c>
      <c r="O184" s="65"/>
    </row>
    <row r="185" spans="1:15" ht="15.75">
      <c r="A185" s="73"/>
      <c r="B185" s="77"/>
      <c r="C185" s="77"/>
      <c r="D185" s="134"/>
      <c r="E185" s="134"/>
      <c r="F185" s="65"/>
      <c r="G185" s="134"/>
      <c r="H185" s="65"/>
      <c r="I185" s="134"/>
      <c r="K185" s="65"/>
      <c r="L185" s="82" t="s">
        <v>52</v>
      </c>
      <c r="M185" s="65"/>
      <c r="N185" s="82" t="s">
        <v>52</v>
      </c>
      <c r="O185" s="65"/>
    </row>
    <row r="186" spans="2:15" ht="15.75">
      <c r="B186" s="77"/>
      <c r="C186" s="77"/>
      <c r="D186" s="134"/>
      <c r="E186" s="134"/>
      <c r="F186" s="65"/>
      <c r="G186" s="134"/>
      <c r="H186" s="65"/>
      <c r="I186" s="134"/>
      <c r="K186" s="65"/>
      <c r="L186" s="82" t="s">
        <v>54</v>
      </c>
      <c r="M186" s="65"/>
      <c r="N186" s="82" t="s">
        <v>56</v>
      </c>
      <c r="O186" s="65"/>
    </row>
    <row r="187" spans="1:15" ht="15.75">
      <c r="A187" s="73"/>
      <c r="B187" s="77"/>
      <c r="C187" s="77"/>
      <c r="D187" s="134"/>
      <c r="E187" s="134"/>
      <c r="F187" s="65"/>
      <c r="G187" s="134"/>
      <c r="H187" s="65"/>
      <c r="I187" s="134"/>
      <c r="K187" s="65"/>
      <c r="L187" s="83" t="s">
        <v>187</v>
      </c>
      <c r="M187" s="65"/>
      <c r="N187" s="83" t="str">
        <f>L187</f>
        <v>31.12.2005</v>
      </c>
      <c r="O187" s="65"/>
    </row>
    <row r="188" spans="1:15" ht="15.75">
      <c r="A188" s="73"/>
      <c r="B188" s="65"/>
      <c r="C188" s="65"/>
      <c r="D188" s="84"/>
      <c r="E188" s="84"/>
      <c r="F188" s="65"/>
      <c r="G188" s="65"/>
      <c r="H188" s="65"/>
      <c r="I188" s="134"/>
      <c r="K188" s="65"/>
      <c r="L188" s="172"/>
      <c r="M188" s="65"/>
      <c r="N188" s="172"/>
      <c r="O188" s="65"/>
    </row>
    <row r="189" spans="1:15" ht="15.75">
      <c r="A189" s="73"/>
      <c r="B189" s="65"/>
      <c r="C189" s="65"/>
      <c r="D189" s="84"/>
      <c r="E189" s="84"/>
      <c r="F189" s="65"/>
      <c r="G189" s="65"/>
      <c r="H189" s="65"/>
      <c r="I189" s="134"/>
      <c r="K189" s="65"/>
      <c r="L189" s="172"/>
      <c r="M189" s="65"/>
      <c r="N189" s="172"/>
      <c r="O189" s="65"/>
    </row>
    <row r="190" spans="1:15" ht="15.75">
      <c r="A190" s="73"/>
      <c r="B190" s="84" t="s">
        <v>205</v>
      </c>
      <c r="C190" s="84"/>
      <c r="D190" s="84"/>
      <c r="E190" s="84"/>
      <c r="F190" s="65"/>
      <c r="G190" s="173"/>
      <c r="H190" s="65"/>
      <c r="I190" s="134"/>
      <c r="K190" s="65"/>
      <c r="L190" s="173">
        <f>'Unaudited PL'!D36</f>
        <v>-448</v>
      </c>
      <c r="M190" s="65"/>
      <c r="N190" s="173">
        <f>'Unaudited PL'!G36</f>
        <v>50</v>
      </c>
      <c r="O190" s="65"/>
    </row>
    <row r="191" spans="1:15" ht="32.25" customHeight="1">
      <c r="A191" s="73"/>
      <c r="B191" s="350" t="s">
        <v>128</v>
      </c>
      <c r="C191" s="350"/>
      <c r="D191" s="350"/>
      <c r="E191" s="350"/>
      <c r="F191" s="350"/>
      <c r="G191" s="350"/>
      <c r="H191" s="350"/>
      <c r="I191" s="134"/>
      <c r="K191" s="65"/>
      <c r="L191" s="65"/>
      <c r="M191" s="65"/>
      <c r="N191" s="65"/>
      <c r="O191" s="65"/>
    </row>
    <row r="192" spans="1:15" ht="15.75">
      <c r="A192" s="73"/>
      <c r="B192" s="85" t="s">
        <v>129</v>
      </c>
      <c r="C192" s="85"/>
      <c r="D192" s="134"/>
      <c r="E192" s="134"/>
      <c r="F192" s="65"/>
      <c r="G192" s="173"/>
      <c r="H192" s="65"/>
      <c r="I192" s="134"/>
      <c r="K192" s="174"/>
      <c r="L192" s="86">
        <v>132352</v>
      </c>
      <c r="M192" s="65"/>
      <c r="N192" s="86">
        <f>L192</f>
        <v>132352</v>
      </c>
      <c r="O192" s="65"/>
    </row>
    <row r="193" spans="1:15" ht="15.75" customHeight="1">
      <c r="A193" s="73"/>
      <c r="B193" s="355" t="s">
        <v>130</v>
      </c>
      <c r="C193" s="355"/>
      <c r="D193" s="355"/>
      <c r="E193" s="355"/>
      <c r="F193" s="355"/>
      <c r="G193" s="355"/>
      <c r="H193" s="355"/>
      <c r="I193" s="355"/>
      <c r="K193" s="65"/>
      <c r="L193" s="87">
        <v>0</v>
      </c>
      <c r="M193" s="65"/>
      <c r="N193" s="86">
        <f>L193</f>
        <v>0</v>
      </c>
      <c r="O193" s="65"/>
    </row>
    <row r="194" spans="1:15" ht="15.75">
      <c r="A194" s="73"/>
      <c r="B194" s="84"/>
      <c r="C194" s="84"/>
      <c r="D194" s="134"/>
      <c r="E194" s="134"/>
      <c r="F194" s="65"/>
      <c r="G194" s="173"/>
      <c r="H194" s="65"/>
      <c r="I194" s="134"/>
      <c r="K194" s="65"/>
      <c r="L194" s="88">
        <f>SUM(L192:L193)</f>
        <v>132352</v>
      </c>
      <c r="M194" s="65"/>
      <c r="N194" s="88">
        <f>L194</f>
        <v>132352</v>
      </c>
      <c r="O194" s="65"/>
    </row>
    <row r="195" spans="1:15" ht="15.75">
      <c r="A195" s="73"/>
      <c r="B195" s="84"/>
      <c r="C195" s="84"/>
      <c r="D195" s="134"/>
      <c r="E195" s="134"/>
      <c r="F195" s="65"/>
      <c r="G195" s="173"/>
      <c r="H195" s="65"/>
      <c r="I195" s="134"/>
      <c r="K195" s="65"/>
      <c r="L195" s="87"/>
      <c r="M195" s="65"/>
      <c r="N195" s="173"/>
      <c r="O195" s="65"/>
    </row>
    <row r="196" spans="1:15" ht="17.25">
      <c r="A196" s="77"/>
      <c r="B196" s="84" t="s">
        <v>203</v>
      </c>
      <c r="C196" s="84"/>
      <c r="D196" s="134"/>
      <c r="E196" s="134"/>
      <c r="F196" s="65"/>
      <c r="G196" s="175"/>
      <c r="H196" s="65"/>
      <c r="I196" s="134"/>
      <c r="K196" s="65"/>
      <c r="L196" s="89">
        <f>L190/L194*100</f>
        <v>-0.33849129593810445</v>
      </c>
      <c r="M196" s="65"/>
      <c r="N196" s="89">
        <f>N190/N194*100</f>
        <v>0.03777804642166344</v>
      </c>
      <c r="O196" s="65"/>
    </row>
    <row r="197" spans="1:15" ht="15">
      <c r="A197" s="134"/>
      <c r="B197" s="84" t="s">
        <v>206</v>
      </c>
      <c r="C197" s="77"/>
      <c r="D197" s="134"/>
      <c r="E197" s="134"/>
      <c r="F197" s="84"/>
      <c r="G197" s="134"/>
      <c r="H197" s="134"/>
      <c r="I197" s="134"/>
      <c r="K197" s="89"/>
      <c r="L197" s="89">
        <f>L196</f>
        <v>-0.33849129593810445</v>
      </c>
      <c r="M197" s="65"/>
      <c r="N197" s="89">
        <f>N190/N194*100</f>
        <v>0.03777804642166344</v>
      </c>
      <c r="O197" s="65"/>
    </row>
    <row r="198" spans="1:15" ht="15">
      <c r="A198" s="134"/>
      <c r="B198" s="84"/>
      <c r="C198" s="77"/>
      <c r="D198" s="134"/>
      <c r="E198" s="134"/>
      <c r="F198" s="84"/>
      <c r="G198" s="134"/>
      <c r="H198" s="134"/>
      <c r="I198" s="134"/>
      <c r="K198" s="89"/>
      <c r="L198" s="89"/>
      <c r="M198" s="65"/>
      <c r="N198" s="89"/>
      <c r="O198" s="65"/>
    </row>
    <row r="199" spans="1:15" ht="15">
      <c r="A199" s="134"/>
      <c r="B199" s="84"/>
      <c r="C199" s="77"/>
      <c r="D199" s="134"/>
      <c r="E199" s="134"/>
      <c r="F199" s="84"/>
      <c r="G199" s="134"/>
      <c r="H199" s="134"/>
      <c r="I199" s="134"/>
      <c r="J199" s="89"/>
      <c r="K199" s="89"/>
      <c r="L199" s="89"/>
      <c r="M199" s="65"/>
      <c r="N199" s="65"/>
      <c r="O199" s="65"/>
    </row>
    <row r="200" spans="1:15" ht="15">
      <c r="A200" s="134"/>
      <c r="B200" s="84"/>
      <c r="C200" s="77"/>
      <c r="D200" s="134"/>
      <c r="E200" s="134"/>
      <c r="F200" s="84"/>
      <c r="G200" s="134"/>
      <c r="H200" s="134"/>
      <c r="I200" s="134"/>
      <c r="J200" s="89"/>
      <c r="K200" s="89"/>
      <c r="L200" s="89"/>
      <c r="M200" s="65"/>
      <c r="N200" s="65"/>
      <c r="O200" s="65"/>
    </row>
    <row r="201" spans="1:15" ht="15.75">
      <c r="A201" s="207">
        <v>2.13</v>
      </c>
      <c r="B201" s="160" t="s">
        <v>132</v>
      </c>
      <c r="C201" s="160"/>
      <c r="D201" s="74"/>
      <c r="E201" s="74"/>
      <c r="F201" s="74"/>
      <c r="G201" s="74"/>
      <c r="H201" s="74"/>
      <c r="I201" s="74"/>
      <c r="J201" s="65"/>
      <c r="K201" s="65"/>
      <c r="L201" s="168"/>
      <c r="M201" s="65"/>
      <c r="N201" s="65"/>
      <c r="O201" s="65"/>
    </row>
    <row r="202" spans="1:15" ht="15.75">
      <c r="A202" s="73"/>
      <c r="B202" s="74"/>
      <c r="C202" s="74"/>
      <c r="D202" s="74"/>
      <c r="E202" s="74"/>
      <c r="F202" s="74"/>
      <c r="G202" s="74"/>
      <c r="H202" s="74"/>
      <c r="I202" s="74"/>
      <c r="J202" s="65"/>
      <c r="K202" s="65"/>
      <c r="L202" s="168"/>
      <c r="M202" s="65"/>
      <c r="N202" s="65"/>
      <c r="O202" s="65"/>
    </row>
    <row r="203" spans="1:15" ht="46.5" customHeight="1">
      <c r="A203" s="73"/>
      <c r="B203" s="351" t="s">
        <v>208</v>
      </c>
      <c r="C203" s="351"/>
      <c r="D203" s="351"/>
      <c r="E203" s="351"/>
      <c r="F203" s="351"/>
      <c r="G203" s="351"/>
      <c r="H203" s="351"/>
      <c r="I203" s="351"/>
      <c r="J203" s="351"/>
      <c r="K203" s="351"/>
      <c r="L203" s="351"/>
      <c r="M203" s="65"/>
      <c r="N203" s="65"/>
      <c r="O203" s="65"/>
    </row>
    <row r="204" spans="1:15" ht="15.75">
      <c r="A204" s="73"/>
      <c r="B204" s="74"/>
      <c r="C204" s="74"/>
      <c r="D204" s="74"/>
      <c r="E204" s="74"/>
      <c r="F204" s="74"/>
      <c r="G204" s="74"/>
      <c r="H204" s="74"/>
      <c r="I204" s="74"/>
      <c r="J204" s="65"/>
      <c r="K204" s="65"/>
      <c r="L204" s="168"/>
      <c r="M204" s="65"/>
      <c r="N204" s="65"/>
      <c r="O204" s="65"/>
    </row>
    <row r="205" spans="1:15" ht="31.5">
      <c r="A205" s="73"/>
      <c r="B205" s="74"/>
      <c r="C205" s="74"/>
      <c r="D205" s="74"/>
      <c r="E205" s="74"/>
      <c r="F205" s="74"/>
      <c r="G205" s="74"/>
      <c r="H205" s="74"/>
      <c r="I205" s="74"/>
      <c r="K205" s="65"/>
      <c r="L205" s="73" t="s">
        <v>109</v>
      </c>
      <c r="M205" s="65"/>
      <c r="N205" s="73" t="s">
        <v>110</v>
      </c>
      <c r="O205" s="65"/>
    </row>
    <row r="206" spans="1:15" ht="15.75">
      <c r="A206" s="73"/>
      <c r="B206" s="74"/>
      <c r="C206" s="74"/>
      <c r="D206" s="74"/>
      <c r="E206" s="74"/>
      <c r="F206" s="74"/>
      <c r="G206" s="74"/>
      <c r="H206" s="74"/>
      <c r="I206" s="74"/>
      <c r="K206" s="65"/>
      <c r="L206" s="73" t="s">
        <v>54</v>
      </c>
      <c r="M206" s="65"/>
      <c r="N206" s="73" t="s">
        <v>55</v>
      </c>
      <c r="O206" s="65"/>
    </row>
    <row r="207" spans="1:15" ht="15.75">
      <c r="A207" s="73"/>
      <c r="B207" s="74"/>
      <c r="C207" s="74"/>
      <c r="D207" s="74"/>
      <c r="E207" s="74"/>
      <c r="F207" s="74"/>
      <c r="G207" s="74"/>
      <c r="H207" s="74"/>
      <c r="I207" s="74"/>
      <c r="K207" s="65"/>
      <c r="L207" s="73" t="str">
        <f>L171</f>
        <v>31.12.2006</v>
      </c>
      <c r="M207" s="65"/>
      <c r="N207" s="73" t="str">
        <f>L207</f>
        <v>31.12.2006</v>
      </c>
      <c r="O207" s="65"/>
    </row>
    <row r="208" spans="1:15" ht="15.75">
      <c r="A208" s="73"/>
      <c r="B208" s="74"/>
      <c r="C208" s="74"/>
      <c r="D208" s="74"/>
      <c r="E208" s="74"/>
      <c r="F208" s="74"/>
      <c r="G208" s="74"/>
      <c r="H208" s="74"/>
      <c r="I208" s="74"/>
      <c r="K208" s="65"/>
      <c r="L208" s="73" t="s">
        <v>24</v>
      </c>
      <c r="M208" s="65"/>
      <c r="N208" s="73" t="s">
        <v>24</v>
      </c>
      <c r="O208" s="65"/>
    </row>
    <row r="209" spans="1:15" ht="15.75">
      <c r="A209" s="73"/>
      <c r="B209" s="352"/>
      <c r="C209" s="352"/>
      <c r="D209" s="352"/>
      <c r="E209" s="352"/>
      <c r="F209" s="352"/>
      <c r="G209" s="352"/>
      <c r="H209" s="352"/>
      <c r="I209" s="352"/>
      <c r="J209" s="352"/>
      <c r="K209" s="352"/>
      <c r="L209" s="352"/>
      <c r="M209" s="65"/>
      <c r="N209" s="65"/>
      <c r="O209" s="65"/>
    </row>
    <row r="210" spans="1:15" ht="15.75">
      <c r="A210" s="73"/>
      <c r="M210" s="65"/>
      <c r="N210" s="65"/>
      <c r="O210" s="65"/>
    </row>
    <row r="211" spans="1:15" ht="15" customHeight="1">
      <c r="A211" s="73"/>
      <c r="B211" s="342" t="s">
        <v>177</v>
      </c>
      <c r="C211" s="342"/>
      <c r="D211" s="342"/>
      <c r="E211" s="342"/>
      <c r="F211" s="342"/>
      <c r="G211" s="342"/>
      <c r="H211" s="342"/>
      <c r="I211" s="74"/>
      <c r="J211" s="65"/>
      <c r="K211" s="65"/>
      <c r="L211" s="65"/>
      <c r="M211" s="65"/>
      <c r="N211" s="65"/>
      <c r="O211" s="65"/>
    </row>
    <row r="212" spans="1:15" ht="15" customHeight="1" thickBot="1">
      <c r="A212" s="73"/>
      <c r="B212" s="342" t="s">
        <v>184</v>
      </c>
      <c r="C212" s="342"/>
      <c r="D212" s="342"/>
      <c r="E212" s="342"/>
      <c r="F212" s="342"/>
      <c r="G212" s="342"/>
      <c r="H212" s="342"/>
      <c r="I212" s="74"/>
      <c r="K212" s="176"/>
      <c r="L212" s="90">
        <v>27</v>
      </c>
      <c r="M212" s="65"/>
      <c r="N212" s="90">
        <v>81</v>
      </c>
      <c r="O212" s="65"/>
    </row>
    <row r="213" spans="1:15" ht="15" customHeight="1" thickTop="1">
      <c r="A213" s="73"/>
      <c r="B213" s="74"/>
      <c r="C213" s="74"/>
      <c r="D213" s="74"/>
      <c r="E213" s="74"/>
      <c r="F213" s="74"/>
      <c r="G213" s="74"/>
      <c r="H213" s="74"/>
      <c r="I213" s="74"/>
      <c r="K213" s="176"/>
      <c r="L213" s="176"/>
      <c r="M213" s="65"/>
      <c r="N213" s="176"/>
      <c r="O213" s="65"/>
    </row>
    <row r="214" spans="1:15" ht="15" customHeight="1">
      <c r="A214" s="73"/>
      <c r="B214" s="342" t="s">
        <v>133</v>
      </c>
      <c r="C214" s="342"/>
      <c r="D214" s="342"/>
      <c r="E214" s="342"/>
      <c r="F214" s="342"/>
      <c r="G214" s="342"/>
      <c r="H214" s="342"/>
      <c r="I214" s="74"/>
      <c r="K214" s="176"/>
      <c r="L214" s="176"/>
      <c r="M214" s="65"/>
      <c r="N214" s="176"/>
      <c r="O214" s="65"/>
    </row>
    <row r="215" spans="1:15" ht="15" customHeight="1" thickBot="1">
      <c r="A215" s="73"/>
      <c r="B215" s="342" t="s">
        <v>134</v>
      </c>
      <c r="C215" s="342"/>
      <c r="D215" s="342"/>
      <c r="E215" s="342"/>
      <c r="F215" s="342"/>
      <c r="G215" s="342"/>
      <c r="H215" s="342"/>
      <c r="I215" s="74"/>
      <c r="K215" s="176"/>
      <c r="L215" s="90">
        <v>22</v>
      </c>
      <c r="M215" s="65"/>
      <c r="N215" s="90">
        <v>67</v>
      </c>
      <c r="O215" s="65"/>
    </row>
    <row r="216" spans="1:15" ht="15" customHeight="1" thickTop="1">
      <c r="A216" s="73"/>
      <c r="B216" s="74"/>
      <c r="C216" s="74"/>
      <c r="D216" s="74"/>
      <c r="E216" s="74"/>
      <c r="F216" s="74"/>
      <c r="G216" s="74"/>
      <c r="H216" s="74"/>
      <c r="I216" s="74"/>
      <c r="K216" s="176"/>
      <c r="L216" s="176"/>
      <c r="M216" s="65"/>
      <c r="N216" s="174"/>
      <c r="O216" s="65"/>
    </row>
    <row r="217" spans="1:15" ht="15" customHeight="1" thickBot="1">
      <c r="A217" s="73"/>
      <c r="B217" s="342" t="s">
        <v>135</v>
      </c>
      <c r="C217" s="342"/>
      <c r="D217" s="342"/>
      <c r="E217" s="342"/>
      <c r="F217" s="342"/>
      <c r="G217" s="342"/>
      <c r="H217" s="342"/>
      <c r="I217" s="74"/>
      <c r="K217" s="176"/>
      <c r="L217" s="268">
        <v>17</v>
      </c>
      <c r="M217" s="65"/>
      <c r="N217" s="269">
        <v>51</v>
      </c>
      <c r="O217" s="65"/>
    </row>
    <row r="218" spans="1:15" ht="15" customHeight="1" thickTop="1">
      <c r="A218" s="73"/>
      <c r="B218" s="74"/>
      <c r="C218" s="74"/>
      <c r="D218" s="74"/>
      <c r="E218" s="74"/>
      <c r="F218" s="74"/>
      <c r="G218" s="74"/>
      <c r="H218" s="74"/>
      <c r="I218" s="74"/>
      <c r="K218" s="176"/>
      <c r="L218" s="176"/>
      <c r="M218" s="65"/>
      <c r="N218" s="174"/>
      <c r="O218" s="65"/>
    </row>
    <row r="219" spans="1:15" ht="29.25" customHeight="1" thickBot="1">
      <c r="A219" s="73"/>
      <c r="B219" s="342" t="s">
        <v>175</v>
      </c>
      <c r="C219" s="342"/>
      <c r="D219" s="342"/>
      <c r="E219" s="342"/>
      <c r="F219" s="342"/>
      <c r="G219" s="342"/>
      <c r="H219" s="342"/>
      <c r="I219" s="74"/>
      <c r="K219" s="176"/>
      <c r="L219" s="268">
        <v>491</v>
      </c>
      <c r="M219" s="65"/>
      <c r="N219" s="189">
        <v>2006</v>
      </c>
      <c r="O219" s="65"/>
    </row>
    <row r="220" spans="1:15" ht="16.5" thickTop="1">
      <c r="A220" s="73"/>
      <c r="B220" s="74"/>
      <c r="C220" s="74"/>
      <c r="D220" s="74"/>
      <c r="E220" s="74"/>
      <c r="F220" s="74"/>
      <c r="G220" s="74"/>
      <c r="H220" s="74"/>
      <c r="I220" s="74"/>
      <c r="K220" s="176"/>
      <c r="L220" s="142"/>
      <c r="M220" s="65"/>
      <c r="N220" s="190"/>
      <c r="O220" s="65"/>
    </row>
    <row r="221" spans="1:15" ht="15" customHeight="1">
      <c r="A221" s="73"/>
      <c r="B221" s="342" t="s">
        <v>142</v>
      </c>
      <c r="C221" s="342"/>
      <c r="D221" s="342"/>
      <c r="E221" s="342"/>
      <c r="F221" s="342"/>
      <c r="G221" s="342"/>
      <c r="H221" s="342"/>
      <c r="I221" s="74"/>
      <c r="K221" s="176"/>
      <c r="L221" s="176"/>
      <c r="M221" s="65"/>
      <c r="N221" s="174"/>
      <c r="O221" s="65"/>
    </row>
    <row r="222" spans="1:15" ht="13.5" customHeight="1" thickBot="1">
      <c r="A222" s="73"/>
      <c r="B222" s="342" t="s">
        <v>184</v>
      </c>
      <c r="C222" s="342"/>
      <c r="D222" s="342"/>
      <c r="E222" s="342"/>
      <c r="F222" s="342"/>
      <c r="G222" s="342"/>
      <c r="H222" s="342"/>
      <c r="I222" s="74"/>
      <c r="K222" s="176"/>
      <c r="L222" s="91">
        <v>0</v>
      </c>
      <c r="M222" s="65"/>
      <c r="N222" s="189">
        <v>1291</v>
      </c>
      <c r="O222" s="65"/>
    </row>
    <row r="223" spans="1:15" ht="17.25" customHeight="1" thickTop="1">
      <c r="A223" s="73"/>
      <c r="B223" s="74"/>
      <c r="C223" s="74"/>
      <c r="D223" s="74"/>
      <c r="E223" s="74"/>
      <c r="F223" s="74"/>
      <c r="G223" s="74"/>
      <c r="H223" s="74"/>
      <c r="I223" s="74"/>
      <c r="K223" s="176"/>
      <c r="L223" s="142"/>
      <c r="M223" s="65"/>
      <c r="N223" s="190"/>
      <c r="O223" s="65"/>
    </row>
    <row r="224" spans="1:15" ht="14.25" customHeight="1" thickBot="1">
      <c r="A224" s="73"/>
      <c r="B224" s="342" t="s">
        <v>182</v>
      </c>
      <c r="C224" s="342"/>
      <c r="D224" s="342"/>
      <c r="E224" s="342"/>
      <c r="F224" s="342"/>
      <c r="G224" s="342"/>
      <c r="H224" s="342"/>
      <c r="I224" s="74"/>
      <c r="K224" s="176"/>
      <c r="L224" s="91">
        <v>0</v>
      </c>
      <c r="M224" s="65"/>
      <c r="N224" s="189">
        <v>208</v>
      </c>
      <c r="O224" s="65"/>
    </row>
    <row r="225" spans="1:15" ht="16.5" thickTop="1">
      <c r="A225" s="73"/>
      <c r="B225" s="74"/>
      <c r="C225" s="74"/>
      <c r="D225" s="74"/>
      <c r="E225" s="74"/>
      <c r="F225" s="74"/>
      <c r="G225" s="74"/>
      <c r="H225" s="74"/>
      <c r="I225" s="74"/>
      <c r="J225" s="142"/>
      <c r="K225" s="176"/>
      <c r="L225" s="190"/>
      <c r="M225" s="65"/>
      <c r="N225" s="65"/>
      <c r="O225" s="65"/>
    </row>
    <row r="226" spans="1:15" ht="15.75">
      <c r="A226" s="73"/>
      <c r="B226" s="74"/>
      <c r="C226" s="74"/>
      <c r="D226" s="74"/>
      <c r="E226" s="74"/>
      <c r="F226" s="74"/>
      <c r="G226" s="74"/>
      <c r="H226" s="74"/>
      <c r="I226" s="74"/>
      <c r="J226" s="142"/>
      <c r="K226" s="176"/>
      <c r="L226" s="190"/>
      <c r="M226" s="65"/>
      <c r="N226" s="65"/>
      <c r="O226" s="65"/>
    </row>
    <row r="227" ht="15">
      <c r="O227" s="65"/>
    </row>
    <row r="228" ht="15">
      <c r="O228" s="65"/>
    </row>
    <row r="229" spans="1:15" ht="15.75" customHeight="1">
      <c r="A229" s="77"/>
      <c r="B229" s="49"/>
      <c r="C229" s="49"/>
      <c r="D229" s="356"/>
      <c r="E229" s="356"/>
      <c r="F229" s="356"/>
      <c r="G229" s="356"/>
      <c r="H229" s="356"/>
      <c r="I229" s="72"/>
      <c r="O229" s="65"/>
    </row>
    <row r="230" spans="1:15" ht="15">
      <c r="A230" s="77"/>
      <c r="B230" s="49"/>
      <c r="C230" s="49"/>
      <c r="D230" s="72"/>
      <c r="E230" s="72"/>
      <c r="F230" s="72"/>
      <c r="G230" s="72"/>
      <c r="H230" s="72"/>
      <c r="I230" s="72"/>
      <c r="O230" s="65"/>
    </row>
    <row r="231" spans="1:15" ht="15">
      <c r="A231" s="77"/>
      <c r="B231" s="49"/>
      <c r="C231" s="49"/>
      <c r="D231" s="72"/>
      <c r="E231" s="72"/>
      <c r="F231" s="72"/>
      <c r="G231" s="72"/>
      <c r="H231" s="72"/>
      <c r="I231" s="72"/>
      <c r="O231" s="65"/>
    </row>
    <row r="232" spans="1:15" ht="15">
      <c r="A232" s="77"/>
      <c r="B232" s="49"/>
      <c r="C232" s="49"/>
      <c r="D232" s="72"/>
      <c r="E232" s="72"/>
      <c r="F232" s="72"/>
      <c r="G232" s="72"/>
      <c r="H232" s="72"/>
      <c r="I232" s="72"/>
      <c r="O232" s="65"/>
    </row>
    <row r="233" spans="1:15" ht="15">
      <c r="A233" s="77"/>
      <c r="B233" s="49"/>
      <c r="C233" s="49"/>
      <c r="D233" s="72"/>
      <c r="E233" s="72"/>
      <c r="F233" s="72"/>
      <c r="G233" s="72"/>
      <c r="H233" s="72"/>
      <c r="I233" s="72"/>
      <c r="O233" s="65"/>
    </row>
    <row r="234" spans="1:15" ht="15">
      <c r="A234" s="77"/>
      <c r="B234" s="49"/>
      <c r="C234" s="49"/>
      <c r="D234" s="72"/>
      <c r="E234" s="72"/>
      <c r="F234" s="72"/>
      <c r="G234" s="72"/>
      <c r="H234" s="72"/>
      <c r="I234" s="72"/>
      <c r="O234" s="65"/>
    </row>
    <row r="235" spans="1:15" ht="15">
      <c r="A235" s="77"/>
      <c r="B235" s="49"/>
      <c r="C235" s="49"/>
      <c r="D235" s="72"/>
      <c r="E235" s="72"/>
      <c r="F235" s="72"/>
      <c r="G235" s="72"/>
      <c r="H235" s="72"/>
      <c r="I235" s="72"/>
      <c r="O235" s="65"/>
    </row>
    <row r="236" spans="1:15" ht="15">
      <c r="A236" s="77"/>
      <c r="B236" s="49"/>
      <c r="C236" s="49"/>
      <c r="D236" s="72"/>
      <c r="E236" s="72"/>
      <c r="F236" s="72"/>
      <c r="G236" s="72"/>
      <c r="H236" s="72"/>
      <c r="I236" s="72"/>
      <c r="O236" s="65"/>
    </row>
    <row r="237" spans="1:15" ht="15">
      <c r="A237" s="77"/>
      <c r="B237" s="49"/>
      <c r="C237" s="49"/>
      <c r="D237" s="72"/>
      <c r="E237" s="72"/>
      <c r="F237" s="72"/>
      <c r="G237" s="72"/>
      <c r="H237" s="72"/>
      <c r="I237" s="72"/>
      <c r="O237" s="65"/>
    </row>
    <row r="238" spans="1:15" ht="15">
      <c r="A238" s="77"/>
      <c r="B238" s="49"/>
      <c r="C238" s="49"/>
      <c r="D238" s="72"/>
      <c r="E238" s="72"/>
      <c r="F238" s="72"/>
      <c r="G238" s="72"/>
      <c r="H238" s="72"/>
      <c r="I238" s="72"/>
      <c r="O238" s="65"/>
    </row>
    <row r="239" spans="1:15" ht="15">
      <c r="A239" s="77"/>
      <c r="B239" s="49"/>
      <c r="C239" s="49"/>
      <c r="D239" s="72"/>
      <c r="E239" s="72"/>
      <c r="F239" s="72"/>
      <c r="G239" s="72"/>
      <c r="H239" s="72"/>
      <c r="I239" s="72"/>
      <c r="O239" s="65"/>
    </row>
    <row r="240" spans="1:15" ht="15">
      <c r="A240" s="77"/>
      <c r="B240" s="49"/>
      <c r="C240" s="49"/>
      <c r="D240" s="72"/>
      <c r="E240" s="72"/>
      <c r="F240" s="72"/>
      <c r="G240" s="72"/>
      <c r="H240" s="72"/>
      <c r="I240" s="72"/>
      <c r="O240" s="65"/>
    </row>
    <row r="241" spans="1:15" ht="15">
      <c r="A241" s="77"/>
      <c r="B241" s="49"/>
      <c r="C241" s="49"/>
      <c r="D241" s="72"/>
      <c r="E241" s="72"/>
      <c r="F241" s="72"/>
      <c r="G241" s="72"/>
      <c r="H241" s="72"/>
      <c r="I241" s="72"/>
      <c r="O241" s="65"/>
    </row>
    <row r="242" spans="1:15" ht="15">
      <c r="A242" s="77"/>
      <c r="B242" s="49"/>
      <c r="C242" s="49"/>
      <c r="D242" s="72"/>
      <c r="E242" s="72"/>
      <c r="F242" s="72"/>
      <c r="G242" s="72"/>
      <c r="H242" s="72"/>
      <c r="I242" s="72"/>
      <c r="O242" s="65"/>
    </row>
    <row r="243" spans="1:15" ht="15">
      <c r="A243" s="77"/>
      <c r="B243" s="49"/>
      <c r="C243" s="49"/>
      <c r="D243" s="72"/>
      <c r="E243" s="72"/>
      <c r="F243" s="72"/>
      <c r="G243" s="72"/>
      <c r="H243" s="72"/>
      <c r="I243" s="72"/>
      <c r="O243" s="65"/>
    </row>
    <row r="244" spans="1:15" ht="15">
      <c r="A244" s="77"/>
      <c r="B244" s="49"/>
      <c r="C244" s="49"/>
      <c r="D244" s="72"/>
      <c r="E244" s="72"/>
      <c r="F244" s="72"/>
      <c r="G244" s="72"/>
      <c r="H244" s="72"/>
      <c r="I244" s="72"/>
      <c r="O244" s="65"/>
    </row>
    <row r="245" spans="1:15" ht="15">
      <c r="A245" s="77"/>
      <c r="B245" s="49"/>
      <c r="C245" s="49"/>
      <c r="D245" s="72"/>
      <c r="E245" s="72"/>
      <c r="F245" s="72"/>
      <c r="G245" s="72"/>
      <c r="H245" s="72"/>
      <c r="I245" s="72"/>
      <c r="O245" s="65"/>
    </row>
    <row r="246" spans="1:15" ht="15">
      <c r="A246" s="77"/>
      <c r="B246" s="49"/>
      <c r="C246" s="49"/>
      <c r="D246" s="72"/>
      <c r="E246" s="72"/>
      <c r="F246" s="72"/>
      <c r="G246" s="72"/>
      <c r="H246" s="72"/>
      <c r="I246" s="72"/>
      <c r="O246" s="65"/>
    </row>
    <row r="247" spans="1:15" ht="15">
      <c r="A247" s="77"/>
      <c r="B247" s="49"/>
      <c r="C247" s="49"/>
      <c r="D247" s="72"/>
      <c r="E247" s="72"/>
      <c r="F247" s="72"/>
      <c r="G247" s="72"/>
      <c r="H247" s="72"/>
      <c r="I247" s="72"/>
      <c r="O247" s="65"/>
    </row>
    <row r="248" spans="1:15" ht="15">
      <c r="A248" s="77"/>
      <c r="B248" s="49"/>
      <c r="C248" s="49"/>
      <c r="D248" s="72"/>
      <c r="E248" s="72"/>
      <c r="F248" s="72"/>
      <c r="G248" s="72"/>
      <c r="H248" s="72"/>
      <c r="I248" s="72"/>
      <c r="O248" s="65"/>
    </row>
    <row r="249" spans="1:15" ht="15">
      <c r="A249" s="77"/>
      <c r="B249" s="49"/>
      <c r="C249" s="49"/>
      <c r="D249" s="72"/>
      <c r="E249" s="72"/>
      <c r="F249" s="72"/>
      <c r="G249" s="72"/>
      <c r="H249" s="72"/>
      <c r="I249" s="72"/>
      <c r="O249" s="65"/>
    </row>
    <row r="250" spans="1:15" ht="15">
      <c r="A250" s="77"/>
      <c r="B250" s="49"/>
      <c r="C250" s="49"/>
      <c r="D250" s="72"/>
      <c r="E250" s="72"/>
      <c r="F250" s="72"/>
      <c r="G250" s="72"/>
      <c r="H250" s="72"/>
      <c r="I250" s="72"/>
      <c r="O250" s="65"/>
    </row>
    <row r="251" spans="1:15" ht="15">
      <c r="A251" s="77"/>
      <c r="B251" s="49"/>
      <c r="C251" s="49"/>
      <c r="D251" s="72"/>
      <c r="E251" s="72"/>
      <c r="F251" s="72"/>
      <c r="G251" s="72"/>
      <c r="H251" s="72"/>
      <c r="I251" s="72"/>
      <c r="O251" s="65"/>
    </row>
    <row r="252" spans="1:15" ht="15">
      <c r="A252" s="77"/>
      <c r="B252" s="49"/>
      <c r="C252" s="49"/>
      <c r="D252" s="72"/>
      <c r="E252" s="72"/>
      <c r="F252" s="72"/>
      <c r="G252" s="72"/>
      <c r="H252" s="72"/>
      <c r="I252" s="72"/>
      <c r="O252" s="65"/>
    </row>
    <row r="253" spans="1:15" ht="15">
      <c r="A253" s="77"/>
      <c r="B253" s="49"/>
      <c r="C253" s="49"/>
      <c r="D253" s="72"/>
      <c r="E253" s="72"/>
      <c r="F253" s="72"/>
      <c r="G253" s="72"/>
      <c r="H253" s="72"/>
      <c r="I253" s="72"/>
      <c r="O253" s="65"/>
    </row>
    <row r="254" spans="1:15" ht="15">
      <c r="A254" s="77"/>
      <c r="B254" s="49"/>
      <c r="C254" s="49"/>
      <c r="D254" s="72"/>
      <c r="E254" s="72"/>
      <c r="F254" s="72"/>
      <c r="G254" s="72"/>
      <c r="H254" s="72"/>
      <c r="I254" s="72"/>
      <c r="O254" s="65"/>
    </row>
    <row r="255" spans="1:15" ht="15">
      <c r="A255" s="77"/>
      <c r="B255" s="49"/>
      <c r="C255" s="49"/>
      <c r="D255" s="72"/>
      <c r="E255" s="72"/>
      <c r="F255" s="72"/>
      <c r="G255" s="72"/>
      <c r="H255" s="72"/>
      <c r="I255" s="72"/>
      <c r="O255" s="65"/>
    </row>
    <row r="256" spans="1:15" ht="15">
      <c r="A256" s="77"/>
      <c r="B256" s="49"/>
      <c r="C256" s="49"/>
      <c r="D256" s="72"/>
      <c r="E256" s="72"/>
      <c r="F256" s="72"/>
      <c r="G256" s="72"/>
      <c r="H256" s="72"/>
      <c r="I256" s="72"/>
      <c r="O256" s="65"/>
    </row>
    <row r="257" spans="1:15" ht="15">
      <c r="A257" s="77"/>
      <c r="B257" s="49"/>
      <c r="C257" s="49"/>
      <c r="D257" s="72"/>
      <c r="E257" s="72"/>
      <c r="F257" s="72"/>
      <c r="G257" s="72"/>
      <c r="H257" s="72"/>
      <c r="I257" s="72"/>
      <c r="O257" s="65"/>
    </row>
    <row r="258" spans="1:15" ht="15">
      <c r="A258" s="77"/>
      <c r="B258" s="49"/>
      <c r="C258" s="49"/>
      <c r="D258" s="72"/>
      <c r="E258" s="72"/>
      <c r="F258" s="72"/>
      <c r="G258" s="72"/>
      <c r="H258" s="72"/>
      <c r="I258" s="72"/>
      <c r="O258" s="65"/>
    </row>
    <row r="259" spans="1:15" ht="15">
      <c r="A259" s="77"/>
      <c r="B259" s="49"/>
      <c r="C259" s="49"/>
      <c r="D259" s="72"/>
      <c r="E259" s="72"/>
      <c r="F259" s="72"/>
      <c r="G259" s="72"/>
      <c r="H259" s="72"/>
      <c r="I259" s="72"/>
      <c r="O259" s="65"/>
    </row>
    <row r="260" spans="1:15" ht="15">
      <c r="A260" s="77"/>
      <c r="B260" s="49"/>
      <c r="C260" s="49"/>
      <c r="D260" s="72"/>
      <c r="E260" s="72"/>
      <c r="F260" s="72"/>
      <c r="G260" s="72"/>
      <c r="H260" s="72"/>
      <c r="I260" s="72"/>
      <c r="O260" s="65"/>
    </row>
    <row r="261" spans="1:15" ht="15">
      <c r="A261" s="77"/>
      <c r="B261" s="49"/>
      <c r="C261" s="49"/>
      <c r="D261" s="72"/>
      <c r="E261" s="72"/>
      <c r="F261" s="72"/>
      <c r="G261" s="72"/>
      <c r="H261" s="72"/>
      <c r="I261" s="72"/>
      <c r="O261" s="65"/>
    </row>
    <row r="262" spans="1:15" ht="15">
      <c r="A262" s="77"/>
      <c r="B262" s="49"/>
      <c r="C262" s="49"/>
      <c r="D262" s="72"/>
      <c r="E262" s="72"/>
      <c r="F262" s="72"/>
      <c r="G262" s="72"/>
      <c r="H262" s="72"/>
      <c r="I262" s="72"/>
      <c r="O262" s="65"/>
    </row>
    <row r="263" spans="1:15" ht="15">
      <c r="A263" s="77"/>
      <c r="B263" s="49"/>
      <c r="C263" s="49"/>
      <c r="D263" s="72"/>
      <c r="E263" s="72"/>
      <c r="F263" s="72"/>
      <c r="G263" s="72"/>
      <c r="H263" s="72"/>
      <c r="I263" s="72"/>
      <c r="O263" s="65"/>
    </row>
    <row r="264" spans="1:15" ht="15">
      <c r="A264" s="77"/>
      <c r="B264" s="49"/>
      <c r="C264" s="49"/>
      <c r="D264" s="72"/>
      <c r="E264" s="72"/>
      <c r="F264" s="72"/>
      <c r="G264" s="72"/>
      <c r="H264" s="72"/>
      <c r="I264" s="72"/>
      <c r="O264" s="65"/>
    </row>
    <row r="265" spans="1:15" ht="15">
      <c r="A265" s="77"/>
      <c r="B265" s="49"/>
      <c r="C265" s="49"/>
      <c r="D265" s="72"/>
      <c r="E265" s="72"/>
      <c r="F265" s="72"/>
      <c r="G265" s="72"/>
      <c r="H265" s="72"/>
      <c r="I265" s="72"/>
      <c r="O265" s="65"/>
    </row>
    <row r="266" spans="1:15" ht="15">
      <c r="A266" s="77"/>
      <c r="B266" s="49"/>
      <c r="C266" s="49"/>
      <c r="D266" s="72"/>
      <c r="E266" s="72"/>
      <c r="F266" s="72"/>
      <c r="G266" s="72"/>
      <c r="H266" s="72"/>
      <c r="I266" s="72"/>
      <c r="O266" s="65"/>
    </row>
    <row r="267" spans="1:15" ht="15">
      <c r="A267" s="77"/>
      <c r="B267" s="49"/>
      <c r="C267" s="49"/>
      <c r="D267" s="72"/>
      <c r="E267" s="72"/>
      <c r="F267" s="72"/>
      <c r="G267" s="72"/>
      <c r="H267" s="72"/>
      <c r="I267" s="72"/>
      <c r="O267" s="65"/>
    </row>
    <row r="268" spans="1:15" ht="15">
      <c r="A268" s="77"/>
      <c r="B268" s="49"/>
      <c r="C268" s="49"/>
      <c r="D268" s="72"/>
      <c r="E268" s="72"/>
      <c r="F268" s="72"/>
      <c r="G268" s="72"/>
      <c r="H268" s="72"/>
      <c r="I268" s="72"/>
      <c r="O268" s="65"/>
    </row>
    <row r="269" spans="1:15" ht="15">
      <c r="A269" s="77"/>
      <c r="B269" s="49"/>
      <c r="C269" s="49"/>
      <c r="D269" s="72"/>
      <c r="E269" s="72"/>
      <c r="F269" s="72"/>
      <c r="G269" s="72"/>
      <c r="H269" s="72"/>
      <c r="I269" s="72"/>
      <c r="O269" s="65"/>
    </row>
    <row r="270" spans="1:15" ht="15">
      <c r="A270" s="77"/>
      <c r="B270" s="49"/>
      <c r="C270" s="49"/>
      <c r="D270" s="72"/>
      <c r="E270" s="72"/>
      <c r="F270" s="72"/>
      <c r="G270" s="72"/>
      <c r="H270" s="72"/>
      <c r="I270" s="72"/>
      <c r="O270" s="65"/>
    </row>
    <row r="271" spans="1:15" ht="15">
      <c r="A271" s="77"/>
      <c r="B271" s="49"/>
      <c r="C271" s="49"/>
      <c r="D271" s="72"/>
      <c r="E271" s="72"/>
      <c r="F271" s="72"/>
      <c r="G271" s="72"/>
      <c r="H271" s="72"/>
      <c r="I271" s="72"/>
      <c r="O271" s="65"/>
    </row>
    <row r="272" spans="1:15" ht="15">
      <c r="A272" s="77"/>
      <c r="B272" s="49"/>
      <c r="C272" s="49"/>
      <c r="D272" s="72"/>
      <c r="E272" s="72"/>
      <c r="F272" s="72"/>
      <c r="G272" s="72"/>
      <c r="H272" s="72"/>
      <c r="I272" s="72"/>
      <c r="O272" s="65"/>
    </row>
    <row r="273" spans="1:15" ht="15">
      <c r="A273" s="77"/>
      <c r="B273" s="49"/>
      <c r="C273" s="49"/>
      <c r="D273" s="72"/>
      <c r="E273" s="72"/>
      <c r="F273" s="72"/>
      <c r="G273" s="72"/>
      <c r="H273" s="72"/>
      <c r="I273" s="72"/>
      <c r="O273" s="65"/>
    </row>
    <row r="274" spans="1:15" ht="15">
      <c r="A274" s="77"/>
      <c r="B274" s="49"/>
      <c r="C274" s="49"/>
      <c r="D274" s="72"/>
      <c r="E274" s="72"/>
      <c r="F274" s="72"/>
      <c r="G274" s="72"/>
      <c r="H274" s="72"/>
      <c r="I274" s="72"/>
      <c r="O274" s="65"/>
    </row>
    <row r="275" spans="1:15" ht="15">
      <c r="A275" s="77"/>
      <c r="B275" s="49"/>
      <c r="C275" s="49"/>
      <c r="D275" s="72"/>
      <c r="E275" s="72"/>
      <c r="F275" s="72"/>
      <c r="G275" s="72"/>
      <c r="H275" s="72"/>
      <c r="I275" s="72"/>
      <c r="O275" s="65"/>
    </row>
    <row r="276" spans="1:15" ht="15">
      <c r="A276" s="77"/>
      <c r="B276" s="49"/>
      <c r="C276" s="49"/>
      <c r="D276" s="72"/>
      <c r="E276" s="72"/>
      <c r="F276" s="72"/>
      <c r="G276" s="72"/>
      <c r="H276" s="72"/>
      <c r="I276" s="72"/>
      <c r="O276" s="65"/>
    </row>
    <row r="277" spans="1:15" ht="15">
      <c r="A277" s="77"/>
      <c r="B277" s="49"/>
      <c r="C277" s="49"/>
      <c r="D277" s="72"/>
      <c r="E277" s="72"/>
      <c r="F277" s="72"/>
      <c r="G277" s="72"/>
      <c r="H277" s="72"/>
      <c r="I277" s="72"/>
      <c r="O277" s="65"/>
    </row>
    <row r="278" spans="1:15" ht="15">
      <c r="A278" s="77"/>
      <c r="B278" s="49"/>
      <c r="C278" s="49"/>
      <c r="D278" s="72"/>
      <c r="E278" s="72"/>
      <c r="F278" s="72"/>
      <c r="G278" s="72"/>
      <c r="H278" s="72"/>
      <c r="I278" s="72"/>
      <c r="O278" s="65"/>
    </row>
    <row r="279" spans="1:15" ht="15">
      <c r="A279" s="77"/>
      <c r="B279" s="49"/>
      <c r="C279" s="49"/>
      <c r="D279" s="72"/>
      <c r="E279" s="72"/>
      <c r="F279" s="72"/>
      <c r="G279" s="72"/>
      <c r="H279" s="72"/>
      <c r="I279" s="72"/>
      <c r="O279" s="65"/>
    </row>
    <row r="280" spans="1:15" ht="15">
      <c r="A280" s="77"/>
      <c r="B280" s="49"/>
      <c r="C280" s="49"/>
      <c r="D280" s="72"/>
      <c r="E280" s="72"/>
      <c r="F280" s="72"/>
      <c r="G280" s="72"/>
      <c r="H280" s="72"/>
      <c r="I280" s="72"/>
      <c r="O280" s="65"/>
    </row>
    <row r="281" spans="1:15" ht="15">
      <c r="A281" s="77"/>
      <c r="B281" s="49"/>
      <c r="C281" s="49"/>
      <c r="D281" s="72"/>
      <c r="E281" s="72"/>
      <c r="F281" s="72"/>
      <c r="G281" s="72"/>
      <c r="H281" s="72"/>
      <c r="I281" s="72"/>
      <c r="O281" s="65"/>
    </row>
    <row r="282" spans="1:15" ht="15">
      <c r="A282" s="77"/>
      <c r="B282" s="49"/>
      <c r="C282" s="49"/>
      <c r="D282" s="72"/>
      <c r="E282" s="72"/>
      <c r="F282" s="72"/>
      <c r="G282" s="72"/>
      <c r="H282" s="72"/>
      <c r="I282" s="72"/>
      <c r="O282" s="65"/>
    </row>
    <row r="283" spans="1:15" ht="15">
      <c r="A283" s="77"/>
      <c r="B283" s="49"/>
      <c r="C283" s="49"/>
      <c r="D283" s="72"/>
      <c r="E283" s="72"/>
      <c r="F283" s="72"/>
      <c r="G283" s="72"/>
      <c r="H283" s="72"/>
      <c r="I283" s="72"/>
      <c r="O283" s="65"/>
    </row>
    <row r="284" spans="1:15" ht="15">
      <c r="A284" s="77"/>
      <c r="B284" s="49"/>
      <c r="C284" s="49"/>
      <c r="D284" s="72"/>
      <c r="E284" s="72"/>
      <c r="F284" s="72"/>
      <c r="G284" s="72"/>
      <c r="H284" s="72"/>
      <c r="I284" s="72"/>
      <c r="O284" s="65"/>
    </row>
    <row r="285" spans="1:15" ht="15">
      <c r="A285" s="77"/>
      <c r="B285" s="49"/>
      <c r="C285" s="49"/>
      <c r="D285" s="72"/>
      <c r="E285" s="72"/>
      <c r="F285" s="72"/>
      <c r="G285" s="72"/>
      <c r="H285" s="72"/>
      <c r="I285" s="72"/>
      <c r="O285" s="65"/>
    </row>
    <row r="286" spans="1:15" ht="15">
      <c r="A286" s="77"/>
      <c r="B286" s="49"/>
      <c r="C286" s="49"/>
      <c r="D286" s="72"/>
      <c r="E286" s="72"/>
      <c r="F286" s="72"/>
      <c r="G286" s="72"/>
      <c r="H286" s="72"/>
      <c r="I286" s="72"/>
      <c r="O286" s="65"/>
    </row>
    <row r="287" spans="1:15" ht="15">
      <c r="A287" s="77"/>
      <c r="B287" s="49"/>
      <c r="C287" s="49"/>
      <c r="D287" s="72"/>
      <c r="E287" s="72"/>
      <c r="F287" s="72"/>
      <c r="G287" s="72"/>
      <c r="H287" s="72"/>
      <c r="I287" s="72"/>
      <c r="O287" s="65"/>
    </row>
    <row r="288" spans="1:15" ht="15">
      <c r="A288" s="77"/>
      <c r="B288" s="49"/>
      <c r="C288" s="49"/>
      <c r="D288" s="72"/>
      <c r="E288" s="72"/>
      <c r="F288" s="72"/>
      <c r="G288" s="72"/>
      <c r="H288" s="72"/>
      <c r="I288" s="72"/>
      <c r="O288" s="65"/>
    </row>
    <row r="289" spans="1:15" ht="15">
      <c r="A289" s="77"/>
      <c r="B289" s="49"/>
      <c r="C289" s="49"/>
      <c r="D289" s="72"/>
      <c r="E289" s="72"/>
      <c r="F289" s="72"/>
      <c r="G289" s="72"/>
      <c r="H289" s="72"/>
      <c r="I289" s="72"/>
      <c r="O289" s="65"/>
    </row>
    <row r="290" spans="1:15" ht="15">
      <c r="A290" s="77"/>
      <c r="B290" s="49"/>
      <c r="C290" s="49"/>
      <c r="D290" s="72"/>
      <c r="E290" s="72"/>
      <c r="F290" s="72"/>
      <c r="G290" s="72"/>
      <c r="H290" s="72"/>
      <c r="I290" s="72"/>
      <c r="O290" s="65"/>
    </row>
    <row r="291" spans="1:15" ht="15">
      <c r="A291" s="77"/>
      <c r="B291" s="49"/>
      <c r="C291" s="49"/>
      <c r="D291" s="72"/>
      <c r="E291" s="72"/>
      <c r="F291" s="72"/>
      <c r="G291" s="72"/>
      <c r="H291" s="72"/>
      <c r="I291" s="72"/>
      <c r="O291" s="65"/>
    </row>
    <row r="292" spans="1:15" ht="15">
      <c r="A292" s="77"/>
      <c r="B292" s="49"/>
      <c r="C292" s="49"/>
      <c r="D292" s="72"/>
      <c r="E292" s="72"/>
      <c r="F292" s="72"/>
      <c r="G292" s="72"/>
      <c r="H292" s="72"/>
      <c r="I292" s="72"/>
      <c r="O292" s="65"/>
    </row>
    <row r="293" spans="1:15" ht="15">
      <c r="A293" s="77"/>
      <c r="B293" s="49"/>
      <c r="C293" s="49"/>
      <c r="D293" s="72"/>
      <c r="E293" s="72"/>
      <c r="F293" s="72"/>
      <c r="O293" s="65"/>
    </row>
    <row r="294" spans="2:15" ht="15">
      <c r="B294" s="49"/>
      <c r="C294" s="49"/>
      <c r="D294" s="72"/>
      <c r="E294" s="72"/>
      <c r="F294" s="72"/>
      <c r="O294" s="65"/>
    </row>
    <row r="295" spans="2:6" ht="15">
      <c r="B295" s="49"/>
      <c r="C295" s="49"/>
      <c r="D295" s="72"/>
      <c r="E295" s="72"/>
      <c r="F295" s="72"/>
    </row>
    <row r="296" spans="2:6" ht="15">
      <c r="B296" s="49"/>
      <c r="C296" s="49"/>
      <c r="D296" s="72"/>
      <c r="E296" s="72"/>
      <c r="F296" s="72"/>
    </row>
    <row r="297" ht="15">
      <c r="F297" s="72"/>
    </row>
    <row r="298" ht="15">
      <c r="F298" s="72"/>
    </row>
    <row r="299" ht="15">
      <c r="F299" s="72"/>
    </row>
    <row r="300" ht="15">
      <c r="F300" s="72"/>
    </row>
  </sheetData>
  <mergeCells count="81">
    <mergeCell ref="B129:G129"/>
    <mergeCell ref="B148:D148"/>
    <mergeCell ref="B167:I167"/>
    <mergeCell ref="B156:D156"/>
    <mergeCell ref="B132:C132"/>
    <mergeCell ref="B133:L133"/>
    <mergeCell ref="B203:L203"/>
    <mergeCell ref="B209:L209"/>
    <mergeCell ref="B211:H211"/>
    <mergeCell ref="B193:I193"/>
    <mergeCell ref="B214:H214"/>
    <mergeCell ref="B175:H175"/>
    <mergeCell ref="B177:I177"/>
    <mergeCell ref="D229:H229"/>
    <mergeCell ref="B215:H215"/>
    <mergeCell ref="B217:H217"/>
    <mergeCell ref="B219:H219"/>
    <mergeCell ref="B221:H221"/>
    <mergeCell ref="B191:H191"/>
    <mergeCell ref="B224:H224"/>
    <mergeCell ref="B126:G126"/>
    <mergeCell ref="B127:G127"/>
    <mergeCell ref="B128:G128"/>
    <mergeCell ref="B118:N121"/>
    <mergeCell ref="B107:L107"/>
    <mergeCell ref="B109:L109"/>
    <mergeCell ref="B111:I111"/>
    <mergeCell ref="B113:L113"/>
    <mergeCell ref="B102:H102"/>
    <mergeCell ref="B103:F103"/>
    <mergeCell ref="B104:E104"/>
    <mergeCell ref="B105:L105"/>
    <mergeCell ref="B91:I91"/>
    <mergeCell ref="B93:I93"/>
    <mergeCell ref="B95:I95"/>
    <mergeCell ref="B98:E98"/>
    <mergeCell ref="B67:L67"/>
    <mergeCell ref="B65:D65"/>
    <mergeCell ref="B70:M70"/>
    <mergeCell ref="B86:I86"/>
    <mergeCell ref="B72:M72"/>
    <mergeCell ref="B80:M80"/>
    <mergeCell ref="B74:N75"/>
    <mergeCell ref="B56:L56"/>
    <mergeCell ref="B58:I58"/>
    <mergeCell ref="B61:I61"/>
    <mergeCell ref="B60:N60"/>
    <mergeCell ref="B48:L48"/>
    <mergeCell ref="B50:I50"/>
    <mergeCell ref="B52:L52"/>
    <mergeCell ref="B54:I54"/>
    <mergeCell ref="B222:H222"/>
    <mergeCell ref="B26:I26"/>
    <mergeCell ref="B30:I30"/>
    <mergeCell ref="D37:I37"/>
    <mergeCell ref="B38:I38"/>
    <mergeCell ref="B42:I42"/>
    <mergeCell ref="B44:L44"/>
    <mergeCell ref="B46:I46"/>
    <mergeCell ref="B32:L32"/>
    <mergeCell ref="B34:I34"/>
    <mergeCell ref="B212:H212"/>
    <mergeCell ref="B10:M10"/>
    <mergeCell ref="D11:I11"/>
    <mergeCell ref="B12:I12"/>
    <mergeCell ref="B14:N14"/>
    <mergeCell ref="B16:N17"/>
    <mergeCell ref="B19:N23"/>
    <mergeCell ref="B24:N24"/>
    <mergeCell ref="B28:N28"/>
    <mergeCell ref="B36:N36"/>
    <mergeCell ref="A7:N7"/>
    <mergeCell ref="B139:N140"/>
    <mergeCell ref="A2:N2"/>
    <mergeCell ref="A3:N3"/>
    <mergeCell ref="A4:N4"/>
    <mergeCell ref="A6:N6"/>
    <mergeCell ref="B77:N78"/>
    <mergeCell ref="B82:N84"/>
    <mergeCell ref="B88:N89"/>
    <mergeCell ref="B40:N40"/>
  </mergeCells>
  <printOptions/>
  <pageMargins left="0.5" right="0.25" top="1" bottom="1" header="0.5" footer="0.58"/>
  <pageSetup fitToHeight="4" horizontalDpi="300" verticalDpi="300" orientation="portrait" paperSize="9" scale="68" r:id="rId1"/>
  <rowBreaks count="3" manualBreakCount="3">
    <brk id="52" max="13" man="1"/>
    <brk id="105" max="13" man="1"/>
    <brk id="164" max="13"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0</v>
      </c>
      <c r="B1" t="s">
        <v>140</v>
      </c>
    </row>
    <row r="2" spans="1:2" ht="12.75">
      <c r="A2" t="s">
        <v>1</v>
      </c>
      <c r="B2" t="s">
        <v>141</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2007-02-13T05:54:15Z</cp:lastPrinted>
  <dcterms:created xsi:type="dcterms:W3CDTF">1996-10-14T23:33:28Z</dcterms:created>
  <dcterms:modified xsi:type="dcterms:W3CDTF">2007-02-14T08:45:23Z</dcterms:modified>
  <cp:category/>
  <cp:version/>
  <cp:contentType/>
  <cp:contentStatus/>
</cp:coreProperties>
</file>